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13_ncr:1_{15691D00-5647-4B3D-81FA-2AD2111B6A23}" xr6:coauthVersionLast="47" xr6:coauthVersionMax="47" xr10:uidLastSave="{00000000-0000-0000-0000-000000000000}"/>
  <bookViews>
    <workbookView xWindow="-120" yWindow="-120" windowWidth="29040" windowHeight="15840" activeTab="2" xr2:uid="{5C163BA0-235B-423E-9A7F-69ED366BFAE8}"/>
  </bookViews>
  <sheets>
    <sheet name="7.1.24-6.30.25 Revenue" sheetId="1" r:id="rId1"/>
    <sheet name="Short Budget" sheetId="3" r:id="rId2"/>
    <sheet name="7.1.24-6.30.25 Expence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2" l="1"/>
  <c r="D12" i="2"/>
  <c r="D10" i="2"/>
  <c r="D9" i="2"/>
  <c r="D8" i="2"/>
  <c r="D7" i="2"/>
  <c r="D6" i="2"/>
  <c r="D5" i="2"/>
  <c r="D37" i="1"/>
  <c r="B37" i="1"/>
  <c r="D32" i="1"/>
  <c r="C32" i="1"/>
  <c r="B32" i="1"/>
  <c r="D4" i="3" l="1"/>
  <c r="D3" i="3"/>
  <c r="D2" i="3"/>
  <c r="D14" i="3"/>
  <c r="D13" i="3"/>
  <c r="D12" i="3"/>
  <c r="D11" i="3"/>
  <c r="B50" i="1" l="1"/>
  <c r="B16" i="3" l="1"/>
  <c r="C16" i="3"/>
  <c r="D16" i="3"/>
  <c r="D6" i="3"/>
  <c r="C6" i="3"/>
  <c r="B6" i="3"/>
  <c r="C175" i="2" l="1"/>
  <c r="B170" i="2"/>
  <c r="D170" i="2" s="1"/>
  <c r="B164" i="2"/>
  <c r="D164" i="2" s="1"/>
  <c r="C136" i="2"/>
  <c r="C173" i="2" s="1"/>
  <c r="B136" i="2"/>
  <c r="B173" i="2" s="1"/>
  <c r="C89" i="2"/>
  <c r="B89" i="2"/>
  <c r="B175" i="2" l="1"/>
  <c r="D175" i="2" s="1"/>
  <c r="D89" i="2"/>
  <c r="B172" i="2"/>
  <c r="B174" i="2"/>
  <c r="D174" i="2" s="1"/>
  <c r="C177" i="2"/>
  <c r="D173" i="2"/>
  <c r="D136" i="2"/>
  <c r="B177" i="2" l="1"/>
  <c r="D172" i="2"/>
  <c r="D177" i="2" s="1"/>
  <c r="C51" i="1"/>
  <c r="D50" i="1"/>
  <c r="B47" i="1"/>
  <c r="B51" i="1" s="1"/>
  <c r="D47" i="1"/>
  <c r="D51" i="1" s="1"/>
  <c r="C49" i="1"/>
  <c r="B49" i="1"/>
  <c r="D49" i="1" l="1"/>
  <c r="D53" i="1" s="1"/>
  <c r="C53" i="1"/>
  <c r="B53" i="1"/>
  <c r="C140" i="2" l="1"/>
  <c r="C140" i="2" a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<sst xmlns="http://schemas.openxmlformats.org/spreadsheetml/2006/main" count="246" uniqueCount="172">
  <si>
    <t>Name</t>
  </si>
  <si>
    <t>Cash</t>
  </si>
  <si>
    <t>Nestle</t>
  </si>
  <si>
    <t>Freehold Savings Bank</t>
  </si>
  <si>
    <t>Robert Olkowitz</t>
  </si>
  <si>
    <t>The Earle Companies</t>
  </si>
  <si>
    <t>El Meson</t>
  </si>
  <si>
    <t>CentraState Healthcare</t>
  </si>
  <si>
    <t>Stillwell Hansen</t>
  </si>
  <si>
    <t>Café 360</t>
  </si>
  <si>
    <t>Metropolitan Café</t>
  </si>
  <si>
    <t xml:space="preserve">Court Jester </t>
  </si>
  <si>
    <t>Farmers Insurance</t>
  </si>
  <si>
    <t>Higgins Memorial Home</t>
  </si>
  <si>
    <t>American Hotel</t>
  </si>
  <si>
    <t>Shore Luxury Limo</t>
  </si>
  <si>
    <t>Total</t>
  </si>
  <si>
    <t>Printing</t>
  </si>
  <si>
    <t>Bagpipers</t>
  </si>
  <si>
    <t>Other</t>
  </si>
  <si>
    <t>Shared Services</t>
  </si>
  <si>
    <t>With Freehold Borough</t>
  </si>
  <si>
    <t>Bands</t>
  </si>
  <si>
    <t>Sound</t>
  </si>
  <si>
    <t>Banner</t>
  </si>
  <si>
    <t>Banner hanging</t>
  </si>
  <si>
    <t>Flowers</t>
  </si>
  <si>
    <t>Flower planting</t>
  </si>
  <si>
    <t>Wed. Entertainment</t>
  </si>
  <si>
    <t>Plaques</t>
  </si>
  <si>
    <t>Entertainment</t>
  </si>
  <si>
    <t>Holiday Decorations/lights</t>
  </si>
  <si>
    <t>Installation</t>
  </si>
  <si>
    <t>Upkeep</t>
  </si>
  <si>
    <t>Parts</t>
  </si>
  <si>
    <t>Actors Director</t>
  </si>
  <si>
    <t xml:space="preserve">Actors  </t>
  </si>
  <si>
    <t>Material</t>
  </si>
  <si>
    <t>Labor</t>
  </si>
  <si>
    <t>Staff</t>
  </si>
  <si>
    <t>Event Coordinator</t>
  </si>
  <si>
    <t>Event Coordinator, Comp., SS, etc.</t>
  </si>
  <si>
    <t>Business Advocate</t>
  </si>
  <si>
    <t xml:space="preserve">Office </t>
  </si>
  <si>
    <t>Rent &amp; utilities</t>
  </si>
  <si>
    <t>TV/PH/Internet</t>
  </si>
  <si>
    <t>Paper, ink, pens, etc.</t>
  </si>
  <si>
    <t>Postage</t>
  </si>
  <si>
    <t>Other Banner hangings</t>
  </si>
  <si>
    <t>Business Development Packages</t>
  </si>
  <si>
    <t>Fundraising Packets</t>
  </si>
  <si>
    <t>Donor promotion costs Flags, Plaques, etc.</t>
  </si>
  <si>
    <t>Dues</t>
  </si>
  <si>
    <t>Conferences</t>
  </si>
  <si>
    <t>Travel</t>
  </si>
  <si>
    <t>Accounting</t>
  </si>
  <si>
    <t>Auditing</t>
  </si>
  <si>
    <t>Downtown Guide</t>
  </si>
  <si>
    <t>Signage</t>
  </si>
  <si>
    <t>Video Production</t>
  </si>
  <si>
    <t>Shoots and Editing</t>
  </si>
  <si>
    <t>Trolley</t>
  </si>
  <si>
    <t>Event Staff Parade</t>
  </si>
  <si>
    <t>Event Staff Flavor of Freehold</t>
  </si>
  <si>
    <t>Event Staff</t>
  </si>
  <si>
    <t>Event Staff; 12 nights</t>
  </si>
  <si>
    <t>Fireworks Sponsorship</t>
  </si>
  <si>
    <t>Venue &amp; Food @ Hotel</t>
  </si>
  <si>
    <t>Cash Costs</t>
  </si>
  <si>
    <t>Gift Certificates Metro</t>
  </si>
  <si>
    <t>Gift Certificates Jester</t>
  </si>
  <si>
    <t>Gift Certificates 360</t>
  </si>
  <si>
    <t>Freehold Borough Arts Council (Parade)</t>
  </si>
  <si>
    <t>WebSite/App</t>
  </si>
  <si>
    <t>District Advertising throughout year</t>
  </si>
  <si>
    <t>TYPE</t>
  </si>
  <si>
    <t>EVENTS</t>
  </si>
  <si>
    <t>MEMBER SERVICES</t>
  </si>
  <si>
    <t>DONATIONS TO LOCAL EVENTS</t>
  </si>
  <si>
    <t>TOTAL COST</t>
  </si>
  <si>
    <t xml:space="preserve">Santa  </t>
  </si>
  <si>
    <t>VNA Nursing</t>
  </si>
  <si>
    <t>Amazing Escape Room</t>
  </si>
  <si>
    <t>TOTAL EXPENSES</t>
  </si>
  <si>
    <t>Insurance</t>
  </si>
  <si>
    <t>Credit Card Charges</t>
  </si>
  <si>
    <t>Loan Interest</t>
  </si>
  <si>
    <t>Business Expenses</t>
  </si>
  <si>
    <t>New Banner</t>
  </si>
  <si>
    <t>Board Meeting other at Hotel</t>
  </si>
  <si>
    <t>Legal Services</t>
  </si>
  <si>
    <t>Barter Cost</t>
  </si>
  <si>
    <t>Barter</t>
  </si>
  <si>
    <t>IMPROVEMENTS</t>
  </si>
  <si>
    <t>Immediate Appliance</t>
  </si>
  <si>
    <t>Federici's Family Restaurant</t>
  </si>
  <si>
    <t>Costumes</t>
  </si>
  <si>
    <t xml:space="preserve">Maintenance </t>
  </si>
  <si>
    <t>Hosting, email, etc.</t>
  </si>
  <si>
    <t>Other improvements</t>
  </si>
  <si>
    <t>Flower Planting and Maintenance</t>
  </si>
  <si>
    <t>Gazebo Decoration</t>
  </si>
  <si>
    <t>Holiday Planting</t>
  </si>
  <si>
    <t>Potential New sponsorships</t>
  </si>
  <si>
    <t xml:space="preserve">Garbage </t>
  </si>
  <si>
    <t>As needed extra help</t>
  </si>
  <si>
    <t>Reserve</t>
  </si>
  <si>
    <t>Donation</t>
  </si>
  <si>
    <t>Research/Development/setup</t>
  </si>
  <si>
    <t>22 concerts @ $100</t>
  </si>
  <si>
    <t>Bank Fees- Amboy/Freehold Bank/Ocean First</t>
  </si>
  <si>
    <t>TOTAL Sponsorship revenue(Potential)</t>
  </si>
  <si>
    <t>Levy revenue</t>
  </si>
  <si>
    <t>TOTAL Levy revenue</t>
  </si>
  <si>
    <t>Event revenue (Potential)</t>
  </si>
  <si>
    <t>Other Event revenue</t>
  </si>
  <si>
    <t>TOTAL Event revenue (Potential)</t>
  </si>
  <si>
    <t>TOTAL Event revenue</t>
  </si>
  <si>
    <t>TOTAL revenue (Potential)</t>
  </si>
  <si>
    <t>TOTAL Sponsorship revenue (Potential)</t>
  </si>
  <si>
    <t>Aurum Events</t>
  </si>
  <si>
    <t>Gift Certificates Mateo's</t>
  </si>
  <si>
    <t>Levy From Property owners</t>
  </si>
  <si>
    <t>State Farm-Lenny Lopresti</t>
  </si>
  <si>
    <t>7/1/23-6/30/24 Expenses (Potential)</t>
  </si>
  <si>
    <t>7/1/24-6/30/25 revenue (Potential)</t>
  </si>
  <si>
    <t>2023-2024 Carry Forward</t>
  </si>
  <si>
    <t>7/1/24-6/30/25 Expenses (Potential)</t>
  </si>
  <si>
    <t>Fall 2024 Flavor of Freehold</t>
  </si>
  <si>
    <t>Irish Week 2025 Pub Crawl</t>
  </si>
  <si>
    <t>Spring 2025 Flavor of Freehold</t>
  </si>
  <si>
    <t xml:space="preserve">2024 Jolly Trolley </t>
  </si>
  <si>
    <t>DowntownFreehold.com proposed 7/1/24-6/30/25 Expenses</t>
  </si>
  <si>
    <t>Irish Week (2025)</t>
  </si>
  <si>
    <t>United for Improvement Food Truck Fest (2025)</t>
  </si>
  <si>
    <t>Gazebo Concerts (2025)</t>
  </si>
  <si>
    <t>Gazebo Sunday Jazz  (FBAC PAYS BANDS) (2024)</t>
  </si>
  <si>
    <t>Thursdays Rock! Concerts (2024)</t>
  </si>
  <si>
    <t>Soundperson</t>
  </si>
  <si>
    <t>Freehold Family Movie Nights (2024)</t>
  </si>
  <si>
    <t>Open Space Pace (2024)</t>
  </si>
  <si>
    <t>African Arts Festival (2024)</t>
  </si>
  <si>
    <t>Latino Festival (2024)</t>
  </si>
  <si>
    <t>Fall Concert Series (2024)</t>
  </si>
  <si>
    <t>Alliance Flavor of Freehold (2024)</t>
  </si>
  <si>
    <t>Sponsor Holiday Event (2024)</t>
  </si>
  <si>
    <t>Jolly Trolley (2024)</t>
  </si>
  <si>
    <t>Menorah Lighting (2024)</t>
  </si>
  <si>
    <t>Caroling (2024)</t>
  </si>
  <si>
    <t>Tree Lighting (2024)</t>
  </si>
  <si>
    <t>Assistant</t>
  </si>
  <si>
    <t>Sandwich Boards</t>
  </si>
  <si>
    <t>Sponsorship revnue (Potential)</t>
  </si>
  <si>
    <t>DowntownFreehold.com proposed 7/1/24-6/30/25 revenue (Potential)</t>
  </si>
  <si>
    <t>For new office space</t>
  </si>
  <si>
    <t xml:space="preserve">Freehold Municipal Alliance </t>
  </si>
  <si>
    <t>Especially For You Florist</t>
  </si>
  <si>
    <t>Centraljersey.com/ 07728 Magazine</t>
  </si>
  <si>
    <t>Monmouth County Tourism</t>
  </si>
  <si>
    <t>Hegarty &amp; Scalia Services</t>
  </si>
  <si>
    <t>Mateo Italian Cusine &amp; Pizzeria</t>
  </si>
  <si>
    <t>Da Rosario (Panini Grill)</t>
  </si>
  <si>
    <t>Oktoberfest (Vendor Fees)</t>
  </si>
  <si>
    <t>Oktoberfest (2024)</t>
  </si>
  <si>
    <t>Flowers Etc.</t>
  </si>
  <si>
    <t>PBA Santa Trolley (2024)</t>
  </si>
  <si>
    <t>Gift Certificates Da Rosario (Panini Grill)</t>
  </si>
  <si>
    <t>Centraljersey.com/07728 Magazane</t>
  </si>
  <si>
    <t>Hergarty &amp; Scalia Services Billboard</t>
  </si>
  <si>
    <t>As needed repair or improvements</t>
  </si>
  <si>
    <t>Bows and Ribbons</t>
  </si>
  <si>
    <t>Storefront improvement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</si>
</sst>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44" fontId="0" fillId="0" borderId="0" xfId="1" applyFont="1"/>
    <xf numFmtId="0" fontId="2" fillId="0" borderId="0" xfId="0" applyFont="1"/>
    <xf numFmtId="44" fontId="2" fillId="0" borderId="0" xfId="1" applyFont="1"/>
    <xf numFmtId="44" fontId="0" fillId="2" borderId="0" xfId="1" applyFont="1" applyFill="1"/>
    <xf numFmtId="0" fontId="3" fillId="0" borderId="0" xfId="0" applyFont="1"/>
    <xf numFmtId="44" fontId="3" fillId="0" borderId="0" xfId="1" applyFont="1"/>
    <xf numFmtId="44" fontId="3" fillId="2" borderId="0" xfId="1" applyFont="1" applyFill="1"/>
    <xf numFmtId="0" fontId="4" fillId="0" borderId="0" xfId="0" applyFont="1"/>
    <xf numFmtId="44" fontId="4" fillId="0" borderId="0" xfId="1" applyFont="1"/>
    <xf numFmtId="0" fontId="4" fillId="2" borderId="0" xfId="0" applyFont="1" applyFill="1"/>
    <xf numFmtId="44" fontId="4" fillId="2" borderId="0" xfId="1" applyFont="1" applyFill="1"/>
    <xf numFmtId="0" fontId="3" fillId="2" borderId="0" xfId="0" applyFont="1" applyFill="1"/>
    <xf numFmtId="0" fontId="5" fillId="2" borderId="0" xfId="0" applyFont="1" applyFill="1"/>
    <xf numFmtId="44" fontId="5" fillId="2" borderId="0" xfId="1" applyFont="1" applyFill="1"/>
    <xf numFmtId="0" fontId="6" fillId="0" borderId="0" xfId="0" applyFont="1"/>
    <xf numFmtId="0" fontId="7" fillId="0" borderId="0" xfId="0" applyFont="1"/>
    <xf numFmtId="44" fontId="7" fillId="0" borderId="0" xfId="1" applyFont="1"/>
    <xf numFmtId="0" fontId="0" fillId="2" borderId="0" xfId="0" applyFill="1"/>
    <xf numFmtId="44" fontId="4" fillId="0" borderId="0" xfId="1" applyFont="1" applyFill="1"/>
    <xf numFmtId="0" fontId="8" fillId="0" borderId="0" xfId="0" applyFont="1"/>
    <xf numFmtId="3" fontId="0" fillId="0" borderId="0" xfId="0" applyNumberFormat="1"/>
    <xf numFmtId="0" fontId="9" fillId="2" borderId="0" xfId="0" applyFont="1" applyFill="1"/>
    <xf numFmtId="44" fontId="9" fillId="2" borderId="0" xfId="1" applyFont="1" applyFill="1"/>
    <xf numFmtId="44" fontId="2" fillId="3" borderId="0" xfId="1" applyFont="1" applyFill="1"/>
    <xf numFmtId="44" fontId="0" fillId="3" borderId="0" xfId="1" applyFont="1" applyFill="1"/>
    <xf numFmtId="44" fontId="3" fillId="3" borderId="0" xfId="1" applyFont="1" applyFill="1"/>
    <xf numFmtId="44" fontId="4" fillId="3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E878C-B756-4DC8-A9B8-A5E107397185}">
  <dimension ref="A1:D53"/>
  <sheetViews>
    <sheetView topLeftCell="A27" zoomScale="136" zoomScaleNormal="136" workbookViewId="0">
      <selection activeCell="A45" sqref="A45"/>
    </sheetView>
  </sheetViews>
  <sheetFormatPr defaultRowHeight="17.25" x14ac:dyDescent="0.3"/>
  <cols>
    <col min="1" max="1" width="42" style="16" customWidth="1"/>
    <col min="2" max="2" width="14" style="17" bestFit="1" customWidth="1"/>
    <col min="3" max="3" width="12.7109375" style="17" bestFit="1" customWidth="1"/>
    <col min="4" max="4" width="16.42578125" style="17" customWidth="1"/>
    <col min="5" max="16384" width="9.140625" style="16"/>
  </cols>
  <sheetData>
    <row r="1" spans="1:4" ht="23.25" x14ac:dyDescent="0.35">
      <c r="A1" s="20" t="s">
        <v>153</v>
      </c>
    </row>
    <row r="2" spans="1:4" s="15" customFormat="1" x14ac:dyDescent="0.3">
      <c r="A2" s="5" t="s">
        <v>0</v>
      </c>
      <c r="B2" s="6" t="s">
        <v>1</v>
      </c>
      <c r="C2" s="6" t="s">
        <v>92</v>
      </c>
      <c r="D2" s="6" t="s">
        <v>16</v>
      </c>
    </row>
    <row r="3" spans="1:4" s="15" customFormat="1" x14ac:dyDescent="0.3">
      <c r="A3" s="5" t="s">
        <v>152</v>
      </c>
      <c r="B3" s="26"/>
      <c r="C3" s="26"/>
      <c r="D3" s="26"/>
    </row>
    <row r="4" spans="1:4" x14ac:dyDescent="0.3">
      <c r="A4" s="8" t="s">
        <v>7</v>
      </c>
      <c r="B4" s="19">
        <v>10000</v>
      </c>
      <c r="C4" s="19">
        <v>0</v>
      </c>
      <c r="D4" s="19">
        <v>10000</v>
      </c>
    </row>
    <row r="5" spans="1:4" x14ac:dyDescent="0.3">
      <c r="A5" s="8" t="s">
        <v>14</v>
      </c>
      <c r="B5" s="19">
        <v>0</v>
      </c>
      <c r="C5" s="19">
        <v>10000</v>
      </c>
      <c r="D5" s="19">
        <v>10000</v>
      </c>
    </row>
    <row r="6" spans="1:4" x14ac:dyDescent="0.3">
      <c r="A6" s="8" t="s">
        <v>157</v>
      </c>
      <c r="B6" s="19">
        <v>0</v>
      </c>
      <c r="C6" s="19">
        <v>5000</v>
      </c>
      <c r="D6" s="19">
        <v>5000</v>
      </c>
    </row>
    <row r="7" spans="1:4" x14ac:dyDescent="0.3">
      <c r="A7" s="8" t="s">
        <v>15</v>
      </c>
      <c r="B7" s="19">
        <v>0</v>
      </c>
      <c r="C7" s="19">
        <v>5000</v>
      </c>
      <c r="D7" s="19">
        <v>5000</v>
      </c>
    </row>
    <row r="8" spans="1:4" x14ac:dyDescent="0.3">
      <c r="A8" s="8" t="s">
        <v>2</v>
      </c>
      <c r="B8" s="19">
        <v>8000</v>
      </c>
      <c r="C8" s="19">
        <v>0</v>
      </c>
      <c r="D8" s="19">
        <v>8000</v>
      </c>
    </row>
    <row r="9" spans="1:4" x14ac:dyDescent="0.3">
      <c r="A9" s="8" t="s">
        <v>10</v>
      </c>
      <c r="B9" s="19">
        <v>5000</v>
      </c>
      <c r="C9" s="19">
        <v>1500</v>
      </c>
      <c r="D9" s="19">
        <v>6500</v>
      </c>
    </row>
    <row r="10" spans="1:4" x14ac:dyDescent="0.3">
      <c r="A10" s="8" t="s">
        <v>11</v>
      </c>
      <c r="B10" s="19">
        <v>5000</v>
      </c>
      <c r="C10" s="19">
        <v>1500</v>
      </c>
      <c r="D10" s="19">
        <v>6500</v>
      </c>
    </row>
    <row r="11" spans="1:4" x14ac:dyDescent="0.3">
      <c r="A11" s="8" t="s">
        <v>5</v>
      </c>
      <c r="B11" s="9">
        <v>6000</v>
      </c>
      <c r="C11" s="9">
        <v>0</v>
      </c>
      <c r="D11" s="9">
        <v>6000</v>
      </c>
    </row>
    <row r="12" spans="1:4" x14ac:dyDescent="0.3">
      <c r="A12" s="8" t="s">
        <v>158</v>
      </c>
      <c r="B12" s="9">
        <v>5000</v>
      </c>
      <c r="C12" s="9"/>
      <c r="D12" s="9">
        <v>5000</v>
      </c>
    </row>
    <row r="13" spans="1:4" x14ac:dyDescent="0.3">
      <c r="A13" s="8" t="s">
        <v>4</v>
      </c>
      <c r="B13" s="9">
        <v>5000</v>
      </c>
      <c r="C13" s="9">
        <v>0</v>
      </c>
      <c r="D13" s="9">
        <v>5000</v>
      </c>
    </row>
    <row r="14" spans="1:4" x14ac:dyDescent="0.3">
      <c r="A14" s="8" t="s">
        <v>3</v>
      </c>
      <c r="B14" s="19">
        <v>6000</v>
      </c>
      <c r="C14" s="19">
        <v>0</v>
      </c>
      <c r="D14" s="19">
        <v>6000</v>
      </c>
    </row>
    <row r="15" spans="1:4" x14ac:dyDescent="0.3">
      <c r="A15" s="8" t="s">
        <v>95</v>
      </c>
      <c r="B15" s="19">
        <v>5000</v>
      </c>
      <c r="C15" s="19">
        <v>0</v>
      </c>
      <c r="D15" s="19">
        <v>5000</v>
      </c>
    </row>
    <row r="16" spans="1:4" x14ac:dyDescent="0.3">
      <c r="A16" s="8" t="s">
        <v>159</v>
      </c>
      <c r="B16" s="19">
        <v>0</v>
      </c>
      <c r="C16" s="19">
        <v>5000</v>
      </c>
      <c r="D16" s="19">
        <v>5000</v>
      </c>
    </row>
    <row r="17" spans="1:4" x14ac:dyDescent="0.3">
      <c r="A17" s="8" t="s">
        <v>8</v>
      </c>
      <c r="B17" s="19">
        <v>2500</v>
      </c>
      <c r="C17" s="19">
        <v>0</v>
      </c>
      <c r="D17" s="19">
        <v>2500</v>
      </c>
    </row>
    <row r="18" spans="1:4" x14ac:dyDescent="0.3">
      <c r="A18" s="8" t="s">
        <v>94</v>
      </c>
      <c r="B18" s="9">
        <v>2500</v>
      </c>
      <c r="C18" s="9">
        <v>0</v>
      </c>
      <c r="D18" s="9">
        <v>2500</v>
      </c>
    </row>
    <row r="19" spans="1:4" x14ac:dyDescent="0.3">
      <c r="A19" s="8" t="s">
        <v>120</v>
      </c>
      <c r="B19" s="9">
        <v>2500</v>
      </c>
      <c r="C19" s="9"/>
      <c r="D19" s="9">
        <v>2500</v>
      </c>
    </row>
    <row r="20" spans="1:4" x14ac:dyDescent="0.3">
      <c r="A20" s="8" t="s">
        <v>82</v>
      </c>
      <c r="B20" s="9">
        <v>3500</v>
      </c>
      <c r="C20" s="9"/>
      <c r="D20" s="9">
        <v>3500</v>
      </c>
    </row>
    <row r="21" spans="1:4" x14ac:dyDescent="0.3">
      <c r="A21" s="8" t="s">
        <v>160</v>
      </c>
      <c r="B21" s="9">
        <v>1000</v>
      </c>
      <c r="C21" s="9">
        <v>1000</v>
      </c>
      <c r="D21" s="9">
        <v>2000</v>
      </c>
    </row>
    <row r="22" spans="1:4" x14ac:dyDescent="0.3">
      <c r="A22" s="8" t="s">
        <v>13</v>
      </c>
      <c r="B22" s="19">
        <v>1500</v>
      </c>
      <c r="C22" s="19">
        <v>0</v>
      </c>
      <c r="D22" s="19">
        <v>1500</v>
      </c>
    </row>
    <row r="23" spans="1:4" x14ac:dyDescent="0.3">
      <c r="A23" s="8" t="s">
        <v>156</v>
      </c>
      <c r="B23" s="19">
        <v>0</v>
      </c>
      <c r="C23" s="19">
        <v>3500</v>
      </c>
      <c r="D23" s="19">
        <v>3500</v>
      </c>
    </row>
    <row r="24" spans="1:4" x14ac:dyDescent="0.3">
      <c r="A24" s="8" t="s">
        <v>9</v>
      </c>
      <c r="B24" s="19">
        <v>500</v>
      </c>
      <c r="C24" s="19">
        <v>1500</v>
      </c>
      <c r="D24" s="19">
        <v>2000</v>
      </c>
    </row>
    <row r="25" spans="1:4" x14ac:dyDescent="0.3">
      <c r="A25" s="8" t="s">
        <v>161</v>
      </c>
      <c r="B25" s="19">
        <v>0</v>
      </c>
      <c r="C25" s="19">
        <v>500</v>
      </c>
      <c r="D25" s="19">
        <v>500</v>
      </c>
    </row>
    <row r="26" spans="1:4" x14ac:dyDescent="0.3">
      <c r="A26" s="8" t="s">
        <v>123</v>
      </c>
      <c r="B26" s="19">
        <v>1000</v>
      </c>
      <c r="C26" s="19">
        <v>0</v>
      </c>
      <c r="D26" s="19">
        <v>1000</v>
      </c>
    </row>
    <row r="27" spans="1:4" x14ac:dyDescent="0.3">
      <c r="A27" s="8" t="s">
        <v>81</v>
      </c>
      <c r="B27" s="9">
        <v>1000</v>
      </c>
      <c r="C27" s="9">
        <v>0</v>
      </c>
      <c r="D27" s="9">
        <v>1000</v>
      </c>
    </row>
    <row r="28" spans="1:4" x14ac:dyDescent="0.3">
      <c r="A28" s="8" t="s">
        <v>6</v>
      </c>
      <c r="B28" s="9">
        <v>1000</v>
      </c>
      <c r="C28" s="9">
        <v>0</v>
      </c>
      <c r="D28" s="9">
        <v>1000</v>
      </c>
    </row>
    <row r="29" spans="1:4" x14ac:dyDescent="0.3">
      <c r="A29" s="8" t="s">
        <v>12</v>
      </c>
      <c r="B29" s="19">
        <v>1000</v>
      </c>
      <c r="C29" s="19">
        <v>0</v>
      </c>
      <c r="D29" s="19">
        <v>1000</v>
      </c>
    </row>
    <row r="30" spans="1:4" x14ac:dyDescent="0.3">
      <c r="A30" s="8" t="s">
        <v>103</v>
      </c>
      <c r="B30" s="19">
        <v>20000</v>
      </c>
      <c r="C30" s="19">
        <v>0</v>
      </c>
      <c r="D30" s="19">
        <v>20000</v>
      </c>
    </row>
    <row r="31" spans="1:4" x14ac:dyDescent="0.3">
      <c r="A31" s="8"/>
      <c r="B31" s="9"/>
      <c r="C31" s="9"/>
      <c r="D31" s="9"/>
    </row>
    <row r="32" spans="1:4" s="15" customFormat="1" x14ac:dyDescent="0.3">
      <c r="A32" s="5" t="s">
        <v>111</v>
      </c>
      <c r="B32" s="6">
        <f>SUM(B4:B31)</f>
        <v>93000</v>
      </c>
      <c r="C32" s="6">
        <f>SUM(C4:C31)</f>
        <v>34500</v>
      </c>
      <c r="D32" s="6">
        <f>SUM(D4:D31)</f>
        <v>127500</v>
      </c>
    </row>
    <row r="33" spans="1:4" x14ac:dyDescent="0.3">
      <c r="A33" s="10"/>
      <c r="B33" s="11"/>
      <c r="C33" s="11"/>
      <c r="D33" s="11"/>
    </row>
    <row r="34" spans="1:4" x14ac:dyDescent="0.3">
      <c r="A34" s="5" t="s">
        <v>112</v>
      </c>
      <c r="B34" s="27"/>
      <c r="C34" s="27"/>
      <c r="D34" s="27"/>
    </row>
    <row r="35" spans="1:4" x14ac:dyDescent="0.3">
      <c r="A35" s="8" t="s">
        <v>122</v>
      </c>
      <c r="B35" s="9">
        <v>320000</v>
      </c>
      <c r="C35" s="9">
        <v>0</v>
      </c>
      <c r="D35" s="9">
        <v>320000</v>
      </c>
    </row>
    <row r="36" spans="1:4" x14ac:dyDescent="0.3">
      <c r="A36" s="8"/>
      <c r="B36" s="19"/>
      <c r="C36" s="19"/>
      <c r="D36" s="19"/>
    </row>
    <row r="37" spans="1:4" x14ac:dyDescent="0.3">
      <c r="A37" s="5" t="s">
        <v>113</v>
      </c>
      <c r="B37" s="6">
        <f>SUM(B35:B36)</f>
        <v>320000</v>
      </c>
      <c r="C37" s="9">
        <v>0</v>
      </c>
      <c r="D37" s="6">
        <f>SUM(D35:D36)</f>
        <v>320000</v>
      </c>
    </row>
    <row r="38" spans="1:4" x14ac:dyDescent="0.3">
      <c r="A38" s="12"/>
      <c r="B38" s="7"/>
      <c r="C38" s="11"/>
      <c r="D38" s="7"/>
    </row>
    <row r="39" spans="1:4" x14ac:dyDescent="0.3">
      <c r="A39" s="5" t="s">
        <v>114</v>
      </c>
      <c r="B39" s="27"/>
      <c r="C39" s="27"/>
      <c r="D39" s="27"/>
    </row>
    <row r="40" spans="1:4" x14ac:dyDescent="0.3">
      <c r="A40" s="8" t="s">
        <v>128</v>
      </c>
      <c r="B40" s="9">
        <v>5750</v>
      </c>
      <c r="C40" s="9">
        <v>0</v>
      </c>
      <c r="D40" s="9">
        <v>5750</v>
      </c>
    </row>
    <row r="41" spans="1:4" x14ac:dyDescent="0.3">
      <c r="A41" s="8" t="s">
        <v>129</v>
      </c>
      <c r="B41" s="9">
        <v>500</v>
      </c>
      <c r="C41" s="9">
        <v>0</v>
      </c>
      <c r="D41" s="9">
        <v>500</v>
      </c>
    </row>
    <row r="42" spans="1:4" x14ac:dyDescent="0.3">
      <c r="A42" s="8" t="s">
        <v>130</v>
      </c>
      <c r="B42" s="9">
        <v>5750</v>
      </c>
      <c r="C42" s="9">
        <v>0</v>
      </c>
      <c r="D42" s="9">
        <v>5750</v>
      </c>
    </row>
    <row r="43" spans="1:4" x14ac:dyDescent="0.3">
      <c r="A43" s="8" t="s">
        <v>162</v>
      </c>
      <c r="B43" s="9">
        <v>5000</v>
      </c>
      <c r="C43" s="9">
        <v>0</v>
      </c>
      <c r="D43" s="9">
        <v>5000</v>
      </c>
    </row>
    <row r="44" spans="1:4" x14ac:dyDescent="0.3">
      <c r="A44" s="8" t="s">
        <v>131</v>
      </c>
      <c r="B44" s="9">
        <v>6500</v>
      </c>
      <c r="C44" s="9">
        <v>0</v>
      </c>
      <c r="D44" s="9">
        <v>6500</v>
      </c>
    </row>
    <row r="45" spans="1:4" x14ac:dyDescent="0.3">
      <c r="A45" s="8" t="s">
        <v>115</v>
      </c>
      <c r="B45" s="9">
        <v>2000</v>
      </c>
      <c r="C45" s="9">
        <v>0</v>
      </c>
      <c r="D45" s="9">
        <v>2000</v>
      </c>
    </row>
    <row r="46" spans="1:4" x14ac:dyDescent="0.3">
      <c r="A46" s="8"/>
      <c r="B46" s="9"/>
      <c r="C46" s="9"/>
      <c r="D46" s="9"/>
    </row>
    <row r="47" spans="1:4" x14ac:dyDescent="0.3">
      <c r="A47" s="5" t="s">
        <v>116</v>
      </c>
      <c r="B47" s="6">
        <f>SUM(B40:B46)</f>
        <v>25500</v>
      </c>
      <c r="C47" s="6">
        <v>0</v>
      </c>
      <c r="D47" s="6">
        <f>SUM(D40:D46)</f>
        <v>25500</v>
      </c>
    </row>
    <row r="48" spans="1:4" s="15" customFormat="1" x14ac:dyDescent="0.3">
      <c r="A48" s="13" t="s">
        <v>125</v>
      </c>
      <c r="B48" s="14" t="s">
        <v>1</v>
      </c>
      <c r="C48" s="14" t="s">
        <v>92</v>
      </c>
      <c r="D48" s="14" t="s">
        <v>16</v>
      </c>
    </row>
    <row r="49" spans="1:4" x14ac:dyDescent="0.3">
      <c r="A49" s="5" t="s">
        <v>111</v>
      </c>
      <c r="B49" s="9">
        <f>(B32)</f>
        <v>93000</v>
      </c>
      <c r="C49" s="9">
        <f>(C32)</f>
        <v>34500</v>
      </c>
      <c r="D49" s="9">
        <f>SUM(B49:C49)</f>
        <v>127500</v>
      </c>
    </row>
    <row r="50" spans="1:4" x14ac:dyDescent="0.3">
      <c r="A50" s="5" t="s">
        <v>113</v>
      </c>
      <c r="B50" s="9">
        <f>(B37)</f>
        <v>320000</v>
      </c>
      <c r="C50" s="9">
        <v>0</v>
      </c>
      <c r="D50" s="9">
        <f>(D37)</f>
        <v>320000</v>
      </c>
    </row>
    <row r="51" spans="1:4" x14ac:dyDescent="0.3">
      <c r="A51" s="5" t="s">
        <v>116</v>
      </c>
      <c r="B51" s="9">
        <f>(B47)</f>
        <v>25500</v>
      </c>
      <c r="C51" s="9">
        <f>(C47)</f>
        <v>0</v>
      </c>
      <c r="D51" s="9">
        <f>(D47)</f>
        <v>25500</v>
      </c>
    </row>
    <row r="52" spans="1:4" x14ac:dyDescent="0.3">
      <c r="A52" s="5" t="s">
        <v>126</v>
      </c>
      <c r="B52" s="9">
        <v>20600</v>
      </c>
      <c r="C52" s="9">
        <v>0</v>
      </c>
      <c r="D52" s="9">
        <v>20600</v>
      </c>
    </row>
    <row r="53" spans="1:4" x14ac:dyDescent="0.3">
      <c r="A53" s="5" t="s">
        <v>118</v>
      </c>
      <c r="B53" s="6">
        <f>SUM(B49:B52)</f>
        <v>459100</v>
      </c>
      <c r="C53" s="6">
        <f>SUM(C49:C52)</f>
        <v>34500</v>
      </c>
      <c r="D53" s="6">
        <f>SUM(D49:D52)</f>
        <v>493600</v>
      </c>
    </row>
  </sheetData>
  <printOptions gridLines="1"/>
  <pageMargins left="0.5" right="0.5" top="0.75" bottom="0.75" header="0.3" footer="0.3"/>
  <pageSetup orientation="portrait" r:id="rId1"/>
  <headerFooter>
    <oddHeader>&amp;C&amp;"-,Bold"&amp;18 7/1/22-6/30/23 DTF Revenue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4A88F-8122-40FD-86BD-F3E51FC9EAF8}">
  <dimension ref="A1:D16"/>
  <sheetViews>
    <sheetView view="pageLayout" zoomScaleNormal="178" workbookViewId="0">
      <selection activeCell="A21" sqref="A21"/>
    </sheetView>
  </sheetViews>
  <sheetFormatPr defaultRowHeight="15" x14ac:dyDescent="0.25"/>
  <cols>
    <col min="1" max="1" width="39.5703125" bestFit="1" customWidth="1"/>
    <col min="2" max="3" width="14" bestFit="1" customWidth="1"/>
    <col min="4" max="4" width="15.7109375" bestFit="1" customWidth="1"/>
  </cols>
  <sheetData>
    <row r="1" spans="1:4" ht="15.75" x14ac:dyDescent="0.25">
      <c r="A1" s="13" t="s">
        <v>125</v>
      </c>
      <c r="B1" s="14" t="s">
        <v>1</v>
      </c>
      <c r="C1" s="14" t="s">
        <v>92</v>
      </c>
      <c r="D1" s="14" t="s">
        <v>16</v>
      </c>
    </row>
    <row r="2" spans="1:4" ht="15.75" x14ac:dyDescent="0.25">
      <c r="A2" s="5" t="s">
        <v>119</v>
      </c>
      <c r="B2" s="9">
        <v>93000</v>
      </c>
      <c r="C2" s="9">
        <v>34500</v>
      </c>
      <c r="D2" s="9">
        <f>SUM(B2:C2)</f>
        <v>127500</v>
      </c>
    </row>
    <row r="3" spans="1:4" ht="15.75" x14ac:dyDescent="0.25">
      <c r="A3" s="5" t="s">
        <v>113</v>
      </c>
      <c r="B3" s="9">
        <v>320000</v>
      </c>
      <c r="C3" s="9">
        <v>0</v>
      </c>
      <c r="D3" s="9">
        <f>SUM(B3:C3)</f>
        <v>320000</v>
      </c>
    </row>
    <row r="4" spans="1:4" ht="15.75" x14ac:dyDescent="0.25">
      <c r="A4" s="5" t="s">
        <v>117</v>
      </c>
      <c r="B4" s="9">
        <v>25500</v>
      </c>
      <c r="C4" s="9">
        <v>0</v>
      </c>
      <c r="D4" s="9">
        <f>SUM(B4:C4)</f>
        <v>25500</v>
      </c>
    </row>
    <row r="5" spans="1:4" ht="15.75" x14ac:dyDescent="0.25">
      <c r="A5" s="5" t="s">
        <v>126</v>
      </c>
      <c r="B5" s="9">
        <v>20600</v>
      </c>
      <c r="C5" s="9">
        <v>0</v>
      </c>
      <c r="D5" s="9">
        <v>20600</v>
      </c>
    </row>
    <row r="6" spans="1:4" ht="15.75" x14ac:dyDescent="0.25">
      <c r="A6" s="5" t="s">
        <v>118</v>
      </c>
      <c r="B6" s="6">
        <f>SUM(B2:B5)</f>
        <v>459100</v>
      </c>
      <c r="C6" s="6">
        <f>SUM(C2:C5)</f>
        <v>34500</v>
      </c>
      <c r="D6" s="6">
        <f>SUM(D2:D5)</f>
        <v>493600</v>
      </c>
    </row>
    <row r="7" spans="1:4" ht="15.75" x14ac:dyDescent="0.25">
      <c r="A7" s="8"/>
      <c r="B7" s="8"/>
      <c r="C7" s="8"/>
      <c r="D7" s="8"/>
    </row>
    <row r="8" spans="1:4" ht="15.75" x14ac:dyDescent="0.25">
      <c r="A8" s="8"/>
      <c r="B8" s="8"/>
      <c r="C8" s="8"/>
      <c r="D8" s="8"/>
    </row>
    <row r="9" spans="1:4" ht="15.75" x14ac:dyDescent="0.25">
      <c r="A9" s="8"/>
      <c r="B9" s="8"/>
      <c r="C9" s="8"/>
      <c r="D9" s="8"/>
    </row>
    <row r="10" spans="1:4" ht="15.75" x14ac:dyDescent="0.25">
      <c r="A10" s="13" t="s">
        <v>127</v>
      </c>
      <c r="B10" s="14" t="s">
        <v>1</v>
      </c>
      <c r="C10" s="14" t="s">
        <v>92</v>
      </c>
      <c r="D10" s="14" t="s">
        <v>16</v>
      </c>
    </row>
    <row r="11" spans="1:4" ht="15.75" x14ac:dyDescent="0.25">
      <c r="A11" s="5" t="s">
        <v>76</v>
      </c>
      <c r="B11" s="9">
        <v>93150</v>
      </c>
      <c r="C11" s="9">
        <v>13000</v>
      </c>
      <c r="D11" s="9">
        <f>SUM(B11:C11)</f>
        <v>106150</v>
      </c>
    </row>
    <row r="12" spans="1:4" ht="15.75" x14ac:dyDescent="0.25">
      <c r="A12" s="5" t="s">
        <v>77</v>
      </c>
      <c r="B12" s="9">
        <v>255050</v>
      </c>
      <c r="C12" s="9">
        <v>19000</v>
      </c>
      <c r="D12" s="9">
        <f>SUM(B12:C12)</f>
        <v>274050</v>
      </c>
    </row>
    <row r="13" spans="1:4" ht="15.75" x14ac:dyDescent="0.25">
      <c r="A13" s="5" t="s">
        <v>93</v>
      </c>
      <c r="B13" s="9">
        <v>103900</v>
      </c>
      <c r="C13" s="9">
        <v>2500</v>
      </c>
      <c r="D13" s="9">
        <f>SUM(B13:C13)</f>
        <v>106400</v>
      </c>
    </row>
    <row r="14" spans="1:4" ht="15.75" x14ac:dyDescent="0.25">
      <c r="A14" s="5" t="s">
        <v>78</v>
      </c>
      <c r="B14" s="9">
        <v>7000</v>
      </c>
      <c r="C14" s="9">
        <v>0</v>
      </c>
      <c r="D14" s="9">
        <f>SUM(B14:C14)</f>
        <v>7000</v>
      </c>
    </row>
    <row r="15" spans="1:4" ht="15.75" x14ac:dyDescent="0.25">
      <c r="A15" s="8"/>
      <c r="B15" s="9"/>
      <c r="C15" s="9"/>
      <c r="D15" s="9"/>
    </row>
    <row r="16" spans="1:4" ht="15.75" x14ac:dyDescent="0.25">
      <c r="A16" s="5" t="s">
        <v>83</v>
      </c>
      <c r="B16" s="6">
        <f>SUM(B11:B15)</f>
        <v>459100</v>
      </c>
      <c r="C16" s="6">
        <f>SUM(C11:C15)</f>
        <v>34500</v>
      </c>
      <c r="D16" s="6">
        <f>SUM(D11:D15)</f>
        <v>493600</v>
      </c>
    </row>
  </sheetData>
  <printOptions gridLines="1"/>
  <pageMargins left="0.7" right="0.7" top="1" bottom="0.75" header="0.3" footer="0.3"/>
  <pageSetup orientation="portrait" r:id="rId1"/>
  <headerFooter>
    <oddHeader>&amp;C&amp;"-,Bold"&amp;18DowntownFreehold.com Budget
7/1/24-6/30/25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BD9F1-19A4-4FE8-B78C-811DC6B70BC9}">
  <dimension ref="A1:I177"/>
  <sheetViews>
    <sheetView tabSelected="1" view="pageLayout" topLeftCell="A148" zoomScaleNormal="184" workbookViewId="0">
      <selection activeCell="A170" sqref="A170"/>
    </sheetView>
  </sheetViews>
  <sheetFormatPr defaultRowHeight="15" x14ac:dyDescent="0.25"/>
  <cols>
    <col min="1" max="1" width="45.42578125" customWidth="1"/>
    <col min="2" max="2" width="16.42578125" style="1" bestFit="1" customWidth="1"/>
    <col min="3" max="4" width="14" style="1" bestFit="1" customWidth="1"/>
    <col min="5" max="5" width="2.85546875" customWidth="1"/>
  </cols>
  <sheetData>
    <row r="1" spans="1:4" ht="27" customHeight="1" x14ac:dyDescent="0.25">
      <c r="A1" s="2" t="s">
        <v>132</v>
      </c>
    </row>
    <row r="2" spans="1:4" x14ac:dyDescent="0.25">
      <c r="A2" s="2" t="s">
        <v>75</v>
      </c>
      <c r="B2" s="3" t="s">
        <v>68</v>
      </c>
      <c r="C2" s="3" t="s">
        <v>91</v>
      </c>
      <c r="D2" s="3" t="s">
        <v>79</v>
      </c>
    </row>
    <row r="3" spans="1:4" x14ac:dyDescent="0.25">
      <c r="A3" s="2" t="s">
        <v>76</v>
      </c>
      <c r="B3" s="24"/>
      <c r="C3" s="24"/>
      <c r="D3" s="25"/>
    </row>
    <row r="4" spans="1:4" x14ac:dyDescent="0.25">
      <c r="A4" s="2" t="s">
        <v>133</v>
      </c>
      <c r="B4" s="25"/>
      <c r="C4" s="25"/>
      <c r="D4" s="25"/>
    </row>
    <row r="5" spans="1:4" x14ac:dyDescent="0.25">
      <c r="A5" t="s">
        <v>17</v>
      </c>
      <c r="B5" s="1">
        <v>1000</v>
      </c>
      <c r="C5" s="1">
        <v>0</v>
      </c>
      <c r="D5" s="1">
        <f t="shared" ref="D5:D10" si="0">SUM(B5:C5)</f>
        <v>1000</v>
      </c>
    </row>
    <row r="6" spans="1:4" x14ac:dyDescent="0.25">
      <c r="A6" t="s">
        <v>62</v>
      </c>
      <c r="B6" s="1">
        <v>1000</v>
      </c>
      <c r="C6" s="1">
        <v>0</v>
      </c>
      <c r="D6" s="1">
        <f t="shared" si="0"/>
        <v>1000</v>
      </c>
    </row>
    <row r="7" spans="1:4" x14ac:dyDescent="0.25">
      <c r="A7" t="s">
        <v>63</v>
      </c>
      <c r="B7" s="1">
        <v>200</v>
      </c>
      <c r="C7" s="1">
        <v>0</v>
      </c>
      <c r="D7" s="1">
        <f t="shared" si="0"/>
        <v>200</v>
      </c>
    </row>
    <row r="8" spans="1:4" x14ac:dyDescent="0.25">
      <c r="A8" t="s">
        <v>88</v>
      </c>
      <c r="B8" s="1">
        <v>1000</v>
      </c>
      <c r="C8" s="1">
        <v>0</v>
      </c>
      <c r="D8" s="1">
        <f t="shared" si="0"/>
        <v>1000</v>
      </c>
    </row>
    <row r="9" spans="1:4" x14ac:dyDescent="0.25">
      <c r="A9" t="s">
        <v>25</v>
      </c>
      <c r="B9" s="1">
        <v>250</v>
      </c>
      <c r="C9" s="1">
        <v>0</v>
      </c>
      <c r="D9" s="1">
        <f t="shared" si="0"/>
        <v>250</v>
      </c>
    </row>
    <row r="10" spans="1:4" x14ac:dyDescent="0.25">
      <c r="A10" t="s">
        <v>18</v>
      </c>
      <c r="B10" s="1">
        <v>1000</v>
      </c>
      <c r="C10" s="1">
        <v>0</v>
      </c>
      <c r="D10" s="1">
        <f t="shared" si="0"/>
        <v>1000</v>
      </c>
    </row>
    <row r="11" spans="1:4" x14ac:dyDescent="0.25">
      <c r="A11" s="2" t="s">
        <v>134</v>
      </c>
      <c r="B11" s="25"/>
      <c r="C11" s="25"/>
      <c r="D11" s="25"/>
    </row>
    <row r="12" spans="1:4" x14ac:dyDescent="0.25">
      <c r="A12" t="s">
        <v>64</v>
      </c>
      <c r="B12" s="1">
        <v>500</v>
      </c>
      <c r="C12" s="1">
        <v>0</v>
      </c>
      <c r="D12" s="1">
        <f>SUM(B12:C12)</f>
        <v>500</v>
      </c>
    </row>
    <row r="13" spans="1:4" x14ac:dyDescent="0.25">
      <c r="A13" t="s">
        <v>17</v>
      </c>
      <c r="B13" s="1">
        <v>750</v>
      </c>
      <c r="C13" s="1">
        <v>0</v>
      </c>
      <c r="D13" s="1">
        <f>SUM(B13:C13)</f>
        <v>750</v>
      </c>
    </row>
    <row r="14" spans="1:4" x14ac:dyDescent="0.25">
      <c r="A14" s="2" t="s">
        <v>135</v>
      </c>
      <c r="B14" s="25"/>
      <c r="C14" s="25"/>
      <c r="D14" s="25"/>
    </row>
    <row r="15" spans="1:4" x14ac:dyDescent="0.25">
      <c r="A15" t="s">
        <v>109</v>
      </c>
      <c r="B15" s="1">
        <v>2200</v>
      </c>
      <c r="C15" s="1">
        <v>0</v>
      </c>
      <c r="D15" s="1">
        <v>2200</v>
      </c>
    </row>
    <row r="16" spans="1:4" x14ac:dyDescent="0.25">
      <c r="A16" t="s">
        <v>64</v>
      </c>
      <c r="B16" s="1">
        <v>500</v>
      </c>
      <c r="C16" s="1">
        <v>0</v>
      </c>
      <c r="D16" s="1">
        <v>500</v>
      </c>
    </row>
    <row r="17" spans="1:4" x14ac:dyDescent="0.25">
      <c r="A17" s="2" t="s">
        <v>136</v>
      </c>
      <c r="B17" s="25"/>
      <c r="C17" s="25"/>
      <c r="D17" s="25"/>
    </row>
    <row r="18" spans="1:4" x14ac:dyDescent="0.25">
      <c r="A18" t="s">
        <v>65</v>
      </c>
      <c r="B18" s="1">
        <v>500</v>
      </c>
      <c r="C18" s="1">
        <v>0</v>
      </c>
      <c r="D18" s="1">
        <v>500</v>
      </c>
    </row>
    <row r="19" spans="1:4" x14ac:dyDescent="0.25">
      <c r="A19" t="s">
        <v>17</v>
      </c>
      <c r="B19" s="1">
        <v>550</v>
      </c>
      <c r="C19" s="1">
        <v>0</v>
      </c>
      <c r="D19" s="1">
        <v>550</v>
      </c>
    </row>
    <row r="20" spans="1:4" x14ac:dyDescent="0.25">
      <c r="A20" s="2" t="s">
        <v>137</v>
      </c>
      <c r="B20" s="25"/>
      <c r="C20" s="25"/>
      <c r="D20" s="25"/>
    </row>
    <row r="21" spans="1:4" x14ac:dyDescent="0.25">
      <c r="A21" t="s">
        <v>23</v>
      </c>
      <c r="B21" s="1">
        <v>6000</v>
      </c>
      <c r="C21" s="1">
        <v>0</v>
      </c>
      <c r="D21" s="1">
        <v>6000</v>
      </c>
    </row>
    <row r="22" spans="1:4" x14ac:dyDescent="0.25">
      <c r="A22" t="s">
        <v>22</v>
      </c>
      <c r="B22" s="1">
        <v>20000</v>
      </c>
      <c r="C22" s="1">
        <v>0</v>
      </c>
      <c r="D22" s="1">
        <v>20000</v>
      </c>
    </row>
    <row r="23" spans="1:4" x14ac:dyDescent="0.25">
      <c r="A23" t="s">
        <v>17</v>
      </c>
      <c r="B23" s="1">
        <v>550</v>
      </c>
      <c r="C23" s="1">
        <v>0</v>
      </c>
      <c r="D23" s="1">
        <v>550</v>
      </c>
    </row>
    <row r="24" spans="1:4" x14ac:dyDescent="0.25">
      <c r="A24" t="s">
        <v>64</v>
      </c>
      <c r="B24" s="1">
        <v>5500</v>
      </c>
      <c r="C24" s="1">
        <v>0</v>
      </c>
      <c r="D24" s="1">
        <v>5500</v>
      </c>
    </row>
    <row r="25" spans="1:4" x14ac:dyDescent="0.25">
      <c r="A25" t="s">
        <v>25</v>
      </c>
      <c r="B25" s="1">
        <v>250</v>
      </c>
      <c r="C25" s="1">
        <v>0</v>
      </c>
      <c r="D25" s="1">
        <v>250</v>
      </c>
    </row>
    <row r="26" spans="1:4" x14ac:dyDescent="0.25">
      <c r="A26" t="s">
        <v>19</v>
      </c>
      <c r="B26" s="1">
        <v>500</v>
      </c>
      <c r="C26" s="1">
        <v>0</v>
      </c>
      <c r="D26" s="1">
        <v>500</v>
      </c>
    </row>
    <row r="27" spans="1:4" x14ac:dyDescent="0.25">
      <c r="A27" s="2" t="s">
        <v>139</v>
      </c>
      <c r="B27" s="25"/>
      <c r="C27" s="25"/>
      <c r="D27" s="25"/>
    </row>
    <row r="28" spans="1:4" x14ac:dyDescent="0.25">
      <c r="A28" t="s">
        <v>138</v>
      </c>
      <c r="B28" s="1">
        <v>1250</v>
      </c>
      <c r="C28" s="1">
        <v>0</v>
      </c>
      <c r="D28" s="1">
        <v>1250</v>
      </c>
    </row>
    <row r="29" spans="1:4" x14ac:dyDescent="0.25">
      <c r="A29" t="s">
        <v>64</v>
      </c>
      <c r="B29" s="1">
        <v>3500</v>
      </c>
      <c r="C29" s="1">
        <v>0</v>
      </c>
      <c r="D29" s="1">
        <v>3500</v>
      </c>
    </row>
    <row r="30" spans="1:4" x14ac:dyDescent="0.25">
      <c r="A30" t="s">
        <v>24</v>
      </c>
      <c r="B30" s="1">
        <v>1000</v>
      </c>
      <c r="C30" s="1">
        <v>0</v>
      </c>
      <c r="D30" s="1">
        <v>1000</v>
      </c>
    </row>
    <row r="31" spans="1:4" x14ac:dyDescent="0.25">
      <c r="A31" t="s">
        <v>17</v>
      </c>
      <c r="B31" s="1">
        <v>500</v>
      </c>
      <c r="C31" s="1">
        <v>0</v>
      </c>
      <c r="D31" s="1">
        <v>500</v>
      </c>
    </row>
    <row r="32" spans="1:4" x14ac:dyDescent="0.25">
      <c r="A32" t="s">
        <v>25</v>
      </c>
      <c r="B32" s="1">
        <v>250</v>
      </c>
      <c r="C32" s="1">
        <v>0</v>
      </c>
      <c r="D32" s="1">
        <v>250</v>
      </c>
    </row>
    <row r="33" spans="1:4" x14ac:dyDescent="0.25">
      <c r="A33" t="s">
        <v>19</v>
      </c>
      <c r="B33" s="1">
        <v>300</v>
      </c>
      <c r="C33" s="1">
        <v>0</v>
      </c>
      <c r="D33" s="1">
        <v>300</v>
      </c>
    </row>
    <row r="34" spans="1:4" x14ac:dyDescent="0.25">
      <c r="A34" s="2" t="s">
        <v>140</v>
      </c>
      <c r="B34" s="25"/>
      <c r="C34" s="25"/>
      <c r="D34" s="25"/>
    </row>
    <row r="35" spans="1:4" x14ac:dyDescent="0.25">
      <c r="A35" t="s">
        <v>64</v>
      </c>
      <c r="B35" s="1">
        <v>300</v>
      </c>
      <c r="C35" s="1">
        <v>0</v>
      </c>
      <c r="D35" s="1">
        <v>300</v>
      </c>
    </row>
    <row r="36" spans="1:4" x14ac:dyDescent="0.25">
      <c r="A36" t="s">
        <v>23</v>
      </c>
      <c r="B36" s="1">
        <v>150</v>
      </c>
      <c r="C36" s="1">
        <v>0</v>
      </c>
      <c r="D36" s="1">
        <v>150</v>
      </c>
    </row>
    <row r="37" spans="1:4" x14ac:dyDescent="0.25">
      <c r="A37" s="2" t="s">
        <v>141</v>
      </c>
      <c r="B37" s="25"/>
      <c r="C37" s="25"/>
      <c r="D37" s="25"/>
    </row>
    <row r="38" spans="1:4" x14ac:dyDescent="0.25">
      <c r="A38" t="s">
        <v>64</v>
      </c>
      <c r="B38" s="1">
        <v>300</v>
      </c>
      <c r="C38" s="1">
        <v>0</v>
      </c>
      <c r="D38" s="1">
        <v>300</v>
      </c>
    </row>
    <row r="39" spans="1:4" x14ac:dyDescent="0.25">
      <c r="A39" s="2" t="s">
        <v>142</v>
      </c>
      <c r="B39" s="25"/>
      <c r="C39" s="25"/>
      <c r="D39" s="25"/>
    </row>
    <row r="40" spans="1:4" x14ac:dyDescent="0.25">
      <c r="A40" t="s">
        <v>64</v>
      </c>
      <c r="B40" s="1">
        <v>300</v>
      </c>
      <c r="C40" s="1">
        <v>0</v>
      </c>
      <c r="D40" s="1">
        <v>300</v>
      </c>
    </row>
    <row r="41" spans="1:4" x14ac:dyDescent="0.25">
      <c r="A41" s="2" t="s">
        <v>143</v>
      </c>
      <c r="B41" s="25"/>
      <c r="C41" s="25"/>
      <c r="D41" s="25"/>
    </row>
    <row r="42" spans="1:4" x14ac:dyDescent="0.25">
      <c r="A42" t="s">
        <v>23</v>
      </c>
      <c r="B42" s="1">
        <v>3000</v>
      </c>
      <c r="C42" s="1">
        <v>0</v>
      </c>
      <c r="D42" s="1">
        <v>3000</v>
      </c>
    </row>
    <row r="43" spans="1:4" x14ac:dyDescent="0.25">
      <c r="A43" t="s">
        <v>22</v>
      </c>
      <c r="B43" s="1">
        <v>10000</v>
      </c>
      <c r="C43" s="1">
        <v>0</v>
      </c>
      <c r="D43" s="1">
        <v>10000</v>
      </c>
    </row>
    <row r="44" spans="1:4" x14ac:dyDescent="0.25">
      <c r="A44" t="s">
        <v>17</v>
      </c>
      <c r="B44" s="1">
        <v>550</v>
      </c>
      <c r="C44" s="1">
        <v>0</v>
      </c>
      <c r="D44" s="1">
        <v>550</v>
      </c>
    </row>
    <row r="45" spans="1:4" x14ac:dyDescent="0.25">
      <c r="A45" t="s">
        <v>64</v>
      </c>
      <c r="B45" s="1">
        <v>3000</v>
      </c>
      <c r="C45" s="1">
        <v>0</v>
      </c>
      <c r="D45" s="1">
        <v>3000</v>
      </c>
    </row>
    <row r="46" spans="1:4" x14ac:dyDescent="0.25">
      <c r="A46" t="s">
        <v>25</v>
      </c>
      <c r="B46" s="1">
        <v>250</v>
      </c>
      <c r="C46" s="1">
        <v>0</v>
      </c>
      <c r="D46" s="1">
        <v>250</v>
      </c>
    </row>
    <row r="47" spans="1:4" x14ac:dyDescent="0.25">
      <c r="A47" t="s">
        <v>19</v>
      </c>
      <c r="B47" s="1">
        <v>200</v>
      </c>
      <c r="C47" s="1">
        <v>0</v>
      </c>
      <c r="D47" s="1">
        <v>200</v>
      </c>
    </row>
    <row r="48" spans="1:4" x14ac:dyDescent="0.25">
      <c r="A48" s="2" t="s">
        <v>163</v>
      </c>
      <c r="B48" s="25"/>
      <c r="C48" s="25"/>
      <c r="D48" s="25"/>
    </row>
    <row r="49" spans="1:4" x14ac:dyDescent="0.25">
      <c r="A49" t="s">
        <v>17</v>
      </c>
      <c r="B49" s="1">
        <v>550</v>
      </c>
      <c r="C49" s="1">
        <v>0</v>
      </c>
      <c r="D49" s="1">
        <v>550</v>
      </c>
    </row>
    <row r="50" spans="1:4" x14ac:dyDescent="0.25">
      <c r="A50" t="s">
        <v>64</v>
      </c>
      <c r="B50" s="1">
        <v>1000</v>
      </c>
      <c r="C50" s="1">
        <v>0</v>
      </c>
      <c r="D50" s="1">
        <v>1000</v>
      </c>
    </row>
    <row r="51" spans="1:4" x14ac:dyDescent="0.25">
      <c r="A51" t="s">
        <v>22</v>
      </c>
      <c r="B51" s="1">
        <v>10000</v>
      </c>
      <c r="C51" s="1">
        <v>0</v>
      </c>
      <c r="D51" s="1">
        <v>10000</v>
      </c>
    </row>
    <row r="52" spans="1:4" x14ac:dyDescent="0.25">
      <c r="A52" t="s">
        <v>23</v>
      </c>
      <c r="B52" s="1">
        <v>1500</v>
      </c>
      <c r="C52" s="1">
        <v>0</v>
      </c>
      <c r="D52" s="1">
        <v>1500</v>
      </c>
    </row>
    <row r="53" spans="1:4" x14ac:dyDescent="0.25">
      <c r="A53" t="s">
        <v>24</v>
      </c>
      <c r="B53" s="1">
        <v>1000</v>
      </c>
      <c r="C53" s="1">
        <v>0</v>
      </c>
      <c r="D53" s="1">
        <v>1000</v>
      </c>
    </row>
    <row r="54" spans="1:4" x14ac:dyDescent="0.25">
      <c r="A54" t="s">
        <v>25</v>
      </c>
      <c r="B54" s="1">
        <v>250</v>
      </c>
      <c r="C54" s="1">
        <v>0</v>
      </c>
      <c r="D54" s="1">
        <v>250</v>
      </c>
    </row>
    <row r="55" spans="1:4" x14ac:dyDescent="0.25">
      <c r="A55" t="s">
        <v>19</v>
      </c>
      <c r="B55" s="1">
        <v>500</v>
      </c>
      <c r="C55" s="1">
        <v>0</v>
      </c>
      <c r="D55" s="1">
        <v>500</v>
      </c>
    </row>
    <row r="56" spans="1:4" x14ac:dyDescent="0.25">
      <c r="A56" s="2" t="s">
        <v>144</v>
      </c>
      <c r="B56" s="25"/>
      <c r="C56" s="25"/>
      <c r="D56" s="25"/>
    </row>
    <row r="57" spans="1:4" x14ac:dyDescent="0.25">
      <c r="A57" t="s">
        <v>17</v>
      </c>
      <c r="B57" s="1">
        <v>1000</v>
      </c>
      <c r="C57" s="1">
        <v>0</v>
      </c>
      <c r="D57" s="1">
        <v>0</v>
      </c>
    </row>
    <row r="58" spans="1:4" x14ac:dyDescent="0.25">
      <c r="A58" t="s">
        <v>64</v>
      </c>
      <c r="B58" s="1">
        <v>350</v>
      </c>
      <c r="C58" s="1">
        <v>0</v>
      </c>
      <c r="D58" s="1">
        <v>0</v>
      </c>
    </row>
    <row r="59" spans="1:4" x14ac:dyDescent="0.25">
      <c r="A59" t="s">
        <v>28</v>
      </c>
      <c r="B59" s="1">
        <v>250</v>
      </c>
      <c r="C59" s="1">
        <v>0</v>
      </c>
      <c r="D59" s="1">
        <v>0</v>
      </c>
    </row>
    <row r="60" spans="1:4" x14ac:dyDescent="0.25">
      <c r="A60" t="s">
        <v>19</v>
      </c>
      <c r="B60" s="1">
        <v>100</v>
      </c>
      <c r="C60" s="1">
        <v>0</v>
      </c>
      <c r="D60" s="1">
        <v>0</v>
      </c>
    </row>
    <row r="61" spans="1:4" x14ac:dyDescent="0.25">
      <c r="A61" s="2" t="s">
        <v>145</v>
      </c>
      <c r="B61" s="25"/>
      <c r="C61" s="25"/>
      <c r="D61" s="25"/>
    </row>
    <row r="62" spans="1:4" x14ac:dyDescent="0.25">
      <c r="A62" t="s">
        <v>67</v>
      </c>
      <c r="B62" s="1">
        <v>0</v>
      </c>
      <c r="C62" s="1">
        <v>7000</v>
      </c>
      <c r="D62" s="1">
        <v>7000</v>
      </c>
    </row>
    <row r="63" spans="1:4" x14ac:dyDescent="0.25">
      <c r="A63" t="s">
        <v>29</v>
      </c>
      <c r="B63" s="1">
        <v>500</v>
      </c>
      <c r="D63" s="1">
        <v>500</v>
      </c>
    </row>
    <row r="64" spans="1:4" x14ac:dyDescent="0.25">
      <c r="A64" t="s">
        <v>30</v>
      </c>
      <c r="B64" s="1">
        <v>500</v>
      </c>
      <c r="D64" s="1">
        <v>500</v>
      </c>
    </row>
    <row r="65" spans="1:4" x14ac:dyDescent="0.25">
      <c r="A65" t="s">
        <v>64</v>
      </c>
      <c r="B65" s="1">
        <v>750</v>
      </c>
      <c r="D65" s="1">
        <v>750</v>
      </c>
    </row>
    <row r="66" spans="1:4" x14ac:dyDescent="0.25">
      <c r="A66" t="s">
        <v>19</v>
      </c>
      <c r="B66" s="1">
        <v>250</v>
      </c>
      <c r="D66" s="1">
        <v>250</v>
      </c>
    </row>
    <row r="67" spans="1:4" x14ac:dyDescent="0.25">
      <c r="A67" t="s">
        <v>164</v>
      </c>
      <c r="B67" s="1">
        <v>0</v>
      </c>
      <c r="C67" s="1">
        <v>1000</v>
      </c>
      <c r="D67" s="1">
        <v>1000</v>
      </c>
    </row>
    <row r="68" spans="1:4" x14ac:dyDescent="0.25">
      <c r="A68" s="2" t="s">
        <v>146</v>
      </c>
      <c r="B68" s="25"/>
      <c r="C68" s="25"/>
      <c r="D68" s="25"/>
    </row>
    <row r="69" spans="1:4" x14ac:dyDescent="0.25">
      <c r="A69" t="s">
        <v>61</v>
      </c>
      <c r="B69" s="1">
        <v>1000</v>
      </c>
      <c r="C69" s="1">
        <v>5000</v>
      </c>
      <c r="D69" s="1">
        <v>6000</v>
      </c>
    </row>
    <row r="70" spans="1:4" x14ac:dyDescent="0.25">
      <c r="A70" t="s">
        <v>35</v>
      </c>
      <c r="B70" s="1">
        <v>750</v>
      </c>
      <c r="D70" s="1">
        <v>750</v>
      </c>
    </row>
    <row r="71" spans="1:4" x14ac:dyDescent="0.25">
      <c r="A71" t="s">
        <v>36</v>
      </c>
      <c r="B71" s="1">
        <v>750</v>
      </c>
      <c r="C71" s="1">
        <v>0</v>
      </c>
      <c r="D71" s="1">
        <v>750</v>
      </c>
    </row>
    <row r="72" spans="1:4" x14ac:dyDescent="0.25">
      <c r="A72" t="s">
        <v>96</v>
      </c>
      <c r="B72" s="1">
        <v>850</v>
      </c>
      <c r="C72" s="1">
        <v>0</v>
      </c>
      <c r="D72" s="1">
        <v>850</v>
      </c>
    </row>
    <row r="73" spans="1:4" x14ac:dyDescent="0.25">
      <c r="A73" t="s">
        <v>64</v>
      </c>
      <c r="B73" s="1">
        <v>750</v>
      </c>
      <c r="C73" s="1">
        <v>0</v>
      </c>
      <c r="D73" s="1">
        <v>750</v>
      </c>
    </row>
    <row r="74" spans="1:4" x14ac:dyDescent="0.25">
      <c r="A74" t="s">
        <v>19</v>
      </c>
      <c r="B74" s="1">
        <v>500</v>
      </c>
      <c r="C74" s="1">
        <v>0</v>
      </c>
      <c r="D74" s="1">
        <v>500</v>
      </c>
    </row>
    <row r="75" spans="1:4" x14ac:dyDescent="0.25">
      <c r="A75" s="2" t="s">
        <v>165</v>
      </c>
      <c r="B75" s="25"/>
      <c r="C75" s="25"/>
      <c r="D75" s="25"/>
    </row>
    <row r="76" spans="1:4" x14ac:dyDescent="0.25">
      <c r="A76" t="s">
        <v>107</v>
      </c>
      <c r="B76" s="1">
        <v>500</v>
      </c>
      <c r="C76" s="1">
        <v>0</v>
      </c>
      <c r="D76" s="1">
        <v>500</v>
      </c>
    </row>
    <row r="77" spans="1:4" x14ac:dyDescent="0.25">
      <c r="A77" t="s">
        <v>64</v>
      </c>
      <c r="B77" s="1">
        <v>200</v>
      </c>
      <c r="C77" s="1">
        <v>0</v>
      </c>
      <c r="D77" s="1">
        <v>200</v>
      </c>
    </row>
    <row r="78" spans="1:4" x14ac:dyDescent="0.25">
      <c r="A78" s="2" t="s">
        <v>147</v>
      </c>
      <c r="B78" s="25"/>
      <c r="C78" s="25"/>
      <c r="D78" s="25"/>
    </row>
    <row r="79" spans="1:4" x14ac:dyDescent="0.25">
      <c r="A79" t="s">
        <v>64</v>
      </c>
      <c r="B79" s="1">
        <v>150</v>
      </c>
      <c r="C79" s="1">
        <v>0</v>
      </c>
      <c r="D79" s="1">
        <v>150</v>
      </c>
    </row>
    <row r="80" spans="1:4" x14ac:dyDescent="0.25">
      <c r="A80" t="s">
        <v>19</v>
      </c>
      <c r="B80" s="1">
        <v>100</v>
      </c>
      <c r="C80" s="1">
        <v>0</v>
      </c>
      <c r="D80" s="1">
        <v>100</v>
      </c>
    </row>
    <row r="81" spans="1:9" x14ac:dyDescent="0.25">
      <c r="A81" s="2" t="s">
        <v>148</v>
      </c>
      <c r="B81" s="25"/>
      <c r="C81" s="25"/>
      <c r="D81" s="25"/>
    </row>
    <row r="82" spans="1:9" x14ac:dyDescent="0.25">
      <c r="A82" t="s">
        <v>17</v>
      </c>
      <c r="B82" s="1">
        <v>250</v>
      </c>
      <c r="C82" s="1">
        <v>0</v>
      </c>
      <c r="D82" s="1">
        <v>250</v>
      </c>
    </row>
    <row r="83" spans="1:9" x14ac:dyDescent="0.25">
      <c r="A83" t="s">
        <v>19</v>
      </c>
      <c r="B83" s="1">
        <v>100</v>
      </c>
      <c r="C83" s="1">
        <v>0</v>
      </c>
      <c r="D83" s="1">
        <v>100</v>
      </c>
    </row>
    <row r="84" spans="1:9" x14ac:dyDescent="0.25">
      <c r="A84" s="2" t="s">
        <v>149</v>
      </c>
      <c r="B84" s="25"/>
      <c r="C84" s="25"/>
      <c r="D84" s="25"/>
    </row>
    <row r="85" spans="1:9" x14ac:dyDescent="0.25">
      <c r="A85" t="s">
        <v>64</v>
      </c>
      <c r="B85" s="1">
        <v>450</v>
      </c>
      <c r="C85" s="1">
        <v>0</v>
      </c>
      <c r="D85" s="1">
        <v>450</v>
      </c>
    </row>
    <row r="86" spans="1:9" x14ac:dyDescent="0.25">
      <c r="A86" t="s">
        <v>80</v>
      </c>
      <c r="B86" s="1">
        <v>350</v>
      </c>
      <c r="C86" s="1">
        <v>0</v>
      </c>
      <c r="D86" s="1">
        <v>350</v>
      </c>
    </row>
    <row r="87" spans="1:9" x14ac:dyDescent="0.25">
      <c r="A87" t="s">
        <v>17</v>
      </c>
      <c r="B87" s="1">
        <v>550</v>
      </c>
      <c r="C87" s="1">
        <v>0</v>
      </c>
      <c r="D87" s="1">
        <v>550</v>
      </c>
    </row>
    <row r="88" spans="1:9" x14ac:dyDescent="0.25">
      <c r="A88" t="s">
        <v>19</v>
      </c>
      <c r="B88" s="1">
        <v>300</v>
      </c>
      <c r="C88" s="1">
        <v>0</v>
      </c>
      <c r="D88" s="1">
        <v>350</v>
      </c>
    </row>
    <row r="89" spans="1:9" x14ac:dyDescent="0.25">
      <c r="B89" s="3">
        <f>SUM(B3:B88)</f>
        <v>93150</v>
      </c>
      <c r="C89" s="3">
        <f>SUM(C3:C88)</f>
        <v>13000</v>
      </c>
      <c r="D89" s="3">
        <f>SUM(B89:C89)</f>
        <v>106150</v>
      </c>
    </row>
    <row r="90" spans="1:9" x14ac:dyDescent="0.25">
      <c r="A90" s="18"/>
      <c r="B90" s="4"/>
      <c r="C90" s="4"/>
      <c r="D90" s="4"/>
    </row>
    <row r="91" spans="1:9" x14ac:dyDescent="0.25">
      <c r="A91" s="2" t="s">
        <v>77</v>
      </c>
      <c r="B91" s="25"/>
      <c r="C91" s="25"/>
      <c r="D91" s="25"/>
      <c r="I91" s="21"/>
    </row>
    <row r="92" spans="1:9" x14ac:dyDescent="0.25">
      <c r="A92" s="2" t="s">
        <v>39</v>
      </c>
      <c r="B92" s="25"/>
      <c r="C92" s="25"/>
      <c r="D92" s="25"/>
      <c r="I92" s="21"/>
    </row>
    <row r="93" spans="1:9" x14ac:dyDescent="0.25">
      <c r="A93" t="s">
        <v>40</v>
      </c>
      <c r="B93" s="1">
        <v>62000</v>
      </c>
      <c r="C93" s="1">
        <v>0</v>
      </c>
      <c r="D93" s="1">
        <v>62000</v>
      </c>
    </row>
    <row r="94" spans="1:9" x14ac:dyDescent="0.25">
      <c r="A94" t="s">
        <v>41</v>
      </c>
      <c r="B94" s="1">
        <v>10000</v>
      </c>
      <c r="C94" s="1">
        <v>0</v>
      </c>
      <c r="D94" s="1">
        <v>10000</v>
      </c>
    </row>
    <row r="95" spans="1:9" x14ac:dyDescent="0.25">
      <c r="A95" t="s">
        <v>42</v>
      </c>
      <c r="B95" s="1">
        <v>85000</v>
      </c>
      <c r="C95" s="1">
        <v>0</v>
      </c>
      <c r="D95" s="1">
        <v>85000</v>
      </c>
    </row>
    <row r="96" spans="1:9" x14ac:dyDescent="0.25">
      <c r="A96" t="s">
        <v>150</v>
      </c>
      <c r="B96" s="1">
        <v>25000</v>
      </c>
      <c r="C96" s="1">
        <v>0</v>
      </c>
      <c r="D96" s="1">
        <v>25000</v>
      </c>
    </row>
    <row r="97" spans="1:4" x14ac:dyDescent="0.25">
      <c r="A97" s="2" t="s">
        <v>43</v>
      </c>
      <c r="B97" s="25"/>
      <c r="C97" s="25"/>
      <c r="D97" s="25"/>
    </row>
    <row r="98" spans="1:4" x14ac:dyDescent="0.25">
      <c r="A98" t="s">
        <v>44</v>
      </c>
      <c r="B98" s="1">
        <v>42000</v>
      </c>
      <c r="C98" s="1">
        <v>0</v>
      </c>
      <c r="D98" s="1">
        <v>42000</v>
      </c>
    </row>
    <row r="99" spans="1:4" x14ac:dyDescent="0.25">
      <c r="A99" t="s">
        <v>45</v>
      </c>
      <c r="B99" s="1">
        <v>2550</v>
      </c>
      <c r="C99" s="1">
        <v>0</v>
      </c>
      <c r="D99" s="1">
        <v>2550</v>
      </c>
    </row>
    <row r="100" spans="1:4" x14ac:dyDescent="0.25">
      <c r="A100" t="s">
        <v>46</v>
      </c>
      <c r="B100" s="1">
        <v>800</v>
      </c>
      <c r="C100" s="1">
        <v>0</v>
      </c>
      <c r="D100" s="1">
        <v>800</v>
      </c>
    </row>
    <row r="101" spans="1:4" x14ac:dyDescent="0.25">
      <c r="A101" t="s">
        <v>19</v>
      </c>
      <c r="B101" s="1">
        <v>1100</v>
      </c>
      <c r="C101" s="1">
        <v>0</v>
      </c>
      <c r="D101" s="1">
        <v>1100</v>
      </c>
    </row>
    <row r="102" spans="1:4" x14ac:dyDescent="0.25">
      <c r="A102" t="s">
        <v>47</v>
      </c>
      <c r="B102" s="1">
        <v>600</v>
      </c>
      <c r="C102" s="1">
        <v>0</v>
      </c>
      <c r="D102" s="1">
        <v>600</v>
      </c>
    </row>
    <row r="103" spans="1:4" x14ac:dyDescent="0.25">
      <c r="A103" t="s">
        <v>151</v>
      </c>
      <c r="B103" s="1">
        <v>2200</v>
      </c>
      <c r="C103" s="1">
        <v>0</v>
      </c>
      <c r="D103" s="1">
        <v>2200</v>
      </c>
    </row>
    <row r="104" spans="1:4" x14ac:dyDescent="0.25">
      <c r="A104" t="s">
        <v>48</v>
      </c>
      <c r="B104" s="1">
        <v>500</v>
      </c>
      <c r="C104" s="1">
        <v>0</v>
      </c>
      <c r="D104" s="1">
        <v>500</v>
      </c>
    </row>
    <row r="105" spans="1:4" x14ac:dyDescent="0.25">
      <c r="A105" t="s">
        <v>49</v>
      </c>
      <c r="B105" s="1">
        <v>600</v>
      </c>
      <c r="C105" s="1">
        <v>0</v>
      </c>
      <c r="D105" s="1">
        <v>600</v>
      </c>
    </row>
    <row r="106" spans="1:4" x14ac:dyDescent="0.25">
      <c r="A106" t="s">
        <v>50</v>
      </c>
      <c r="B106" s="1">
        <v>500</v>
      </c>
      <c r="C106" s="1">
        <v>0</v>
      </c>
      <c r="D106" s="1">
        <v>500</v>
      </c>
    </row>
    <row r="107" spans="1:4" x14ac:dyDescent="0.25">
      <c r="A107" t="s">
        <v>51</v>
      </c>
      <c r="B107" s="1">
        <v>750</v>
      </c>
      <c r="C107" s="1">
        <v>0</v>
      </c>
      <c r="D107" s="1">
        <v>750</v>
      </c>
    </row>
    <row r="108" spans="1:4" x14ac:dyDescent="0.25">
      <c r="A108" t="s">
        <v>110</v>
      </c>
      <c r="B108" s="1">
        <v>500</v>
      </c>
      <c r="C108" s="1">
        <v>0</v>
      </c>
      <c r="D108" s="1">
        <v>500</v>
      </c>
    </row>
    <row r="109" spans="1:4" x14ac:dyDescent="0.25">
      <c r="A109" t="s">
        <v>87</v>
      </c>
      <c r="B109" s="1">
        <v>1100</v>
      </c>
      <c r="C109" s="1">
        <v>0</v>
      </c>
      <c r="D109" s="1">
        <v>1100</v>
      </c>
    </row>
    <row r="110" spans="1:4" x14ac:dyDescent="0.25">
      <c r="A110" t="s">
        <v>52</v>
      </c>
      <c r="B110" s="1">
        <v>850</v>
      </c>
      <c r="C110" s="1">
        <v>0</v>
      </c>
      <c r="D110" s="1">
        <v>850</v>
      </c>
    </row>
    <row r="111" spans="1:4" x14ac:dyDescent="0.25">
      <c r="A111" t="s">
        <v>85</v>
      </c>
      <c r="B111" s="1">
        <v>500</v>
      </c>
      <c r="C111" s="1">
        <v>0</v>
      </c>
      <c r="D111" s="1">
        <v>500</v>
      </c>
    </row>
    <row r="112" spans="1:4" x14ac:dyDescent="0.25">
      <c r="A112" t="s">
        <v>86</v>
      </c>
      <c r="B112" s="1">
        <v>500</v>
      </c>
      <c r="C112" s="1">
        <v>0</v>
      </c>
      <c r="D112" s="1">
        <v>500</v>
      </c>
    </row>
    <row r="113" spans="1:4" x14ac:dyDescent="0.25">
      <c r="A113" t="s">
        <v>53</v>
      </c>
      <c r="B113" s="1">
        <v>500</v>
      </c>
      <c r="C113" s="1">
        <v>0</v>
      </c>
      <c r="D113" s="1">
        <v>500</v>
      </c>
    </row>
    <row r="114" spans="1:4" x14ac:dyDescent="0.25">
      <c r="A114" t="s">
        <v>84</v>
      </c>
      <c r="B114" s="1">
        <v>6000</v>
      </c>
      <c r="C114" s="1">
        <v>0</v>
      </c>
      <c r="D114" s="1">
        <v>6000</v>
      </c>
    </row>
    <row r="115" spans="1:4" x14ac:dyDescent="0.25">
      <c r="A115" t="s">
        <v>54</v>
      </c>
      <c r="B115" s="1">
        <v>300</v>
      </c>
      <c r="C115" s="1">
        <v>0</v>
      </c>
      <c r="D115" s="1">
        <v>300</v>
      </c>
    </row>
    <row r="116" spans="1:4" x14ac:dyDescent="0.25">
      <c r="A116" t="s">
        <v>55</v>
      </c>
      <c r="B116" s="1">
        <v>3600</v>
      </c>
      <c r="C116" s="1">
        <v>0</v>
      </c>
      <c r="D116" s="1">
        <v>3600</v>
      </c>
    </row>
    <row r="117" spans="1:4" x14ac:dyDescent="0.25">
      <c r="A117" t="s">
        <v>56</v>
      </c>
      <c r="B117" s="1">
        <v>3750</v>
      </c>
      <c r="C117" s="1">
        <v>0</v>
      </c>
      <c r="D117" s="1">
        <v>3750</v>
      </c>
    </row>
    <row r="118" spans="1:4" x14ac:dyDescent="0.25">
      <c r="A118" t="s">
        <v>90</v>
      </c>
      <c r="B118" s="1">
        <v>0</v>
      </c>
      <c r="C118" s="1">
        <v>0</v>
      </c>
      <c r="D118" s="1">
        <v>0</v>
      </c>
    </row>
    <row r="119" spans="1:4" x14ac:dyDescent="0.25">
      <c r="A119" t="s">
        <v>106</v>
      </c>
      <c r="B119" s="1">
        <v>0</v>
      </c>
      <c r="C119" s="1">
        <v>0</v>
      </c>
      <c r="D119" s="1">
        <v>0</v>
      </c>
    </row>
    <row r="120" spans="1:4" x14ac:dyDescent="0.25">
      <c r="A120" t="s">
        <v>89</v>
      </c>
      <c r="B120" s="1">
        <v>0</v>
      </c>
      <c r="C120" s="1">
        <v>3000</v>
      </c>
      <c r="D120" s="1">
        <v>3000</v>
      </c>
    </row>
    <row r="121" spans="1:4" x14ac:dyDescent="0.25">
      <c r="A121" t="s">
        <v>166</v>
      </c>
      <c r="B121" s="1">
        <v>0</v>
      </c>
      <c r="C121" s="1">
        <v>500</v>
      </c>
      <c r="D121" s="1">
        <v>500</v>
      </c>
    </row>
    <row r="122" spans="1:4" x14ac:dyDescent="0.25">
      <c r="A122" t="s">
        <v>121</v>
      </c>
      <c r="B122" s="1">
        <v>0</v>
      </c>
      <c r="C122" s="1">
        <v>1000</v>
      </c>
      <c r="D122" s="1">
        <v>1000</v>
      </c>
    </row>
    <row r="123" spans="1:4" x14ac:dyDescent="0.25">
      <c r="A123" t="s">
        <v>69</v>
      </c>
      <c r="B123" s="1">
        <v>0</v>
      </c>
      <c r="C123" s="1">
        <v>1500</v>
      </c>
      <c r="D123" s="1">
        <v>1500</v>
      </c>
    </row>
    <row r="124" spans="1:4" x14ac:dyDescent="0.25">
      <c r="A124" t="s">
        <v>70</v>
      </c>
      <c r="B124" s="1">
        <v>0</v>
      </c>
      <c r="C124" s="1">
        <v>1500</v>
      </c>
      <c r="D124" s="1">
        <v>1500</v>
      </c>
    </row>
    <row r="125" spans="1:4" x14ac:dyDescent="0.25">
      <c r="A125" t="s">
        <v>71</v>
      </c>
      <c r="B125" s="1">
        <v>0</v>
      </c>
      <c r="C125" s="1">
        <v>1500</v>
      </c>
      <c r="D125" s="1">
        <v>1500</v>
      </c>
    </row>
    <row r="126" spans="1:4" x14ac:dyDescent="0.25">
      <c r="A126" s="2" t="s">
        <v>74</v>
      </c>
      <c r="B126" s="25"/>
      <c r="C126" s="25"/>
      <c r="D126" s="25"/>
    </row>
    <row r="127" spans="1:4" x14ac:dyDescent="0.25">
      <c r="A127" t="s">
        <v>167</v>
      </c>
      <c r="B127" s="1">
        <v>0</v>
      </c>
      <c r="C127" s="1">
        <v>5000</v>
      </c>
      <c r="D127" s="1">
        <v>5000</v>
      </c>
    </row>
    <row r="128" spans="1:4" x14ac:dyDescent="0.25">
      <c r="A128" t="s">
        <v>168</v>
      </c>
      <c r="B128" s="1">
        <v>0</v>
      </c>
      <c r="C128" s="1">
        <v>5000</v>
      </c>
      <c r="D128" s="1">
        <v>5000</v>
      </c>
    </row>
    <row r="129" spans="1:4" x14ac:dyDescent="0.25">
      <c r="A129" s="2" t="s">
        <v>57</v>
      </c>
      <c r="B129" s="25"/>
      <c r="C129" s="25"/>
      <c r="D129" s="25"/>
    </row>
    <row r="130" spans="1:4" x14ac:dyDescent="0.25">
      <c r="A130" t="s">
        <v>17</v>
      </c>
      <c r="B130" s="1">
        <v>500</v>
      </c>
      <c r="C130" s="1">
        <v>0</v>
      </c>
      <c r="D130" s="1">
        <v>500</v>
      </c>
    </row>
    <row r="131" spans="1:4" ht="12.75" customHeight="1" x14ac:dyDescent="0.25">
      <c r="A131" s="2" t="s">
        <v>73</v>
      </c>
      <c r="B131" s="25"/>
      <c r="C131" s="25"/>
      <c r="D131" s="25"/>
    </row>
    <row r="132" spans="1:4" ht="12" customHeight="1" x14ac:dyDescent="0.25">
      <c r="A132" t="s">
        <v>97</v>
      </c>
      <c r="B132" s="1">
        <v>1200</v>
      </c>
      <c r="C132" s="1">
        <v>0</v>
      </c>
      <c r="D132" s="1">
        <v>1200</v>
      </c>
    </row>
    <row r="133" spans="1:4" x14ac:dyDescent="0.25">
      <c r="A133" t="s">
        <v>98</v>
      </c>
      <c r="B133" s="1">
        <v>1200</v>
      </c>
      <c r="C133" s="1">
        <v>0</v>
      </c>
      <c r="D133" s="1">
        <v>1200</v>
      </c>
    </row>
    <row r="134" spans="1:4" x14ac:dyDescent="0.25">
      <c r="A134" s="2" t="s">
        <v>59</v>
      </c>
      <c r="B134" s="25"/>
      <c r="C134" s="25"/>
      <c r="D134" s="25"/>
    </row>
    <row r="135" spans="1:4" ht="14.25" customHeight="1" x14ac:dyDescent="0.25">
      <c r="A135" t="s">
        <v>60</v>
      </c>
      <c r="B135" s="1">
        <v>950</v>
      </c>
      <c r="C135" s="1">
        <v>0</v>
      </c>
      <c r="D135" s="1">
        <v>950</v>
      </c>
    </row>
    <row r="136" spans="1:4" x14ac:dyDescent="0.25">
      <c r="B136" s="3">
        <f>SUM(B91:B135)</f>
        <v>255050</v>
      </c>
      <c r="C136" s="3">
        <f>SUM(C91:C135)</f>
        <v>19000</v>
      </c>
      <c r="D136" s="3">
        <f>SUM(B136:C136)</f>
        <v>274050</v>
      </c>
    </row>
    <row r="137" spans="1:4" x14ac:dyDescent="0.25">
      <c r="A137" s="18"/>
      <c r="B137" s="4"/>
      <c r="C137" s="4"/>
      <c r="D137" s="4"/>
    </row>
    <row r="138" spans="1:4" x14ac:dyDescent="0.25">
      <c r="A138" s="2" t="s">
        <v>93</v>
      </c>
      <c r="B138" s="25"/>
      <c r="C138" s="25"/>
      <c r="D138" s="25"/>
    </row>
    <row r="139" spans="1:4" x14ac:dyDescent="0.25">
      <c r="A139" t="s">
        <v>58</v>
      </c>
      <c r="B139" s="25"/>
      <c r="C139" s="25"/>
      <c r="D139" s="25"/>
    </row>
    <row r="140" spans="1:4" x14ac:dyDescent="0.25">
      <c r="A140" t="s">
        <v>154</v>
      </c>
      <c r="B140" s="1">
        <v>3000</v>
      </c>
      <c r="C140" s="1" cm="1">
        <f t="array" aca="1" ref="C140" ca="1">C140:C1571</f>
        <v>0</v>
      </c>
      <c r="D140" s="1">
        <v>3000</v>
      </c>
    </row>
    <row r="141" spans="1:4" x14ac:dyDescent="0.25">
      <c r="A141" t="s">
        <v>99</v>
      </c>
      <c r="B141" s="25"/>
      <c r="C141" s="25"/>
      <c r="D141" s="25"/>
    </row>
    <row r="142" spans="1:4" x14ac:dyDescent="0.25">
      <c r="A142" t="s">
        <v>169</v>
      </c>
      <c r="B142" s="1">
        <v>3000</v>
      </c>
      <c r="C142" s="1">
        <v>0</v>
      </c>
      <c r="D142" s="1">
        <v>3000</v>
      </c>
    </row>
    <row r="143" spans="1:4" x14ac:dyDescent="0.25">
      <c r="A143" s="2" t="s">
        <v>20</v>
      </c>
      <c r="B143" s="25"/>
      <c r="C143" s="25"/>
      <c r="D143" s="25"/>
    </row>
    <row r="144" spans="1:4" x14ac:dyDescent="0.25">
      <c r="A144" t="s">
        <v>21</v>
      </c>
      <c r="B144" s="1">
        <v>22000</v>
      </c>
      <c r="C144" s="1">
        <v>0</v>
      </c>
      <c r="D144" s="1">
        <v>22000</v>
      </c>
    </row>
    <row r="145" spans="1:4" x14ac:dyDescent="0.25">
      <c r="A145" s="2" t="s">
        <v>104</v>
      </c>
      <c r="B145" s="25"/>
      <c r="C145" s="25"/>
      <c r="D145" s="25"/>
    </row>
    <row r="146" spans="1:4" x14ac:dyDescent="0.25">
      <c r="A146" t="s">
        <v>105</v>
      </c>
      <c r="B146" s="1">
        <v>1000</v>
      </c>
      <c r="C146" s="1">
        <v>0</v>
      </c>
      <c r="D146" s="1">
        <v>1000</v>
      </c>
    </row>
    <row r="147" spans="1:4" x14ac:dyDescent="0.25">
      <c r="A147" s="2" t="s">
        <v>100</v>
      </c>
      <c r="B147" s="25"/>
      <c r="C147" s="25"/>
      <c r="D147" s="25"/>
    </row>
    <row r="148" spans="1:4" x14ac:dyDescent="0.25">
      <c r="A148" t="s">
        <v>26</v>
      </c>
      <c r="B148" s="1">
        <v>37000</v>
      </c>
      <c r="C148" s="1">
        <v>0</v>
      </c>
      <c r="D148" s="1">
        <v>37000</v>
      </c>
    </row>
    <row r="149" spans="1:4" x14ac:dyDescent="0.25">
      <c r="A149" t="s">
        <v>27</v>
      </c>
      <c r="B149" s="1">
        <v>17000</v>
      </c>
      <c r="C149" s="1">
        <v>0</v>
      </c>
      <c r="D149" s="1">
        <v>17000</v>
      </c>
    </row>
    <row r="150" spans="1:4" x14ac:dyDescent="0.25">
      <c r="A150" t="s">
        <v>170</v>
      </c>
      <c r="B150" s="1">
        <v>0</v>
      </c>
      <c r="C150" s="1">
        <v>2000</v>
      </c>
      <c r="D150" s="1">
        <v>1000</v>
      </c>
    </row>
    <row r="151" spans="1:4" x14ac:dyDescent="0.25">
      <c r="A151" s="2" t="s">
        <v>171</v>
      </c>
      <c r="B151" s="25"/>
      <c r="C151" s="25"/>
      <c r="D151" s="25"/>
    </row>
    <row r="152" spans="1:4" x14ac:dyDescent="0.25">
      <c r="A152" t="s">
        <v>108</v>
      </c>
      <c r="B152" s="1">
        <v>5000</v>
      </c>
      <c r="C152" s="1">
        <v>0</v>
      </c>
      <c r="D152" s="1">
        <v>5000</v>
      </c>
    </row>
    <row r="153" spans="1:4" x14ac:dyDescent="0.25">
      <c r="A153" s="2" t="s">
        <v>31</v>
      </c>
      <c r="B153" s="25"/>
      <c r="C153" s="25"/>
      <c r="D153" s="25"/>
    </row>
    <row r="154" spans="1:4" x14ac:dyDescent="0.25">
      <c r="A154" t="s">
        <v>25</v>
      </c>
      <c r="B154" s="1">
        <v>500</v>
      </c>
      <c r="C154" s="1">
        <v>0</v>
      </c>
      <c r="D154" s="1">
        <v>500</v>
      </c>
    </row>
    <row r="155" spans="1:4" x14ac:dyDescent="0.25">
      <c r="A155" t="s">
        <v>32</v>
      </c>
      <c r="B155" s="1">
        <v>5500</v>
      </c>
      <c r="C155" s="1">
        <v>0</v>
      </c>
      <c r="D155" s="1">
        <v>5500</v>
      </c>
    </row>
    <row r="156" spans="1:4" x14ac:dyDescent="0.25">
      <c r="A156" t="s">
        <v>33</v>
      </c>
      <c r="B156" s="1">
        <v>2500</v>
      </c>
      <c r="C156" s="1">
        <v>0</v>
      </c>
      <c r="D156" s="1">
        <v>2500</v>
      </c>
    </row>
    <row r="157" spans="1:4" x14ac:dyDescent="0.25">
      <c r="A157" t="s">
        <v>34</v>
      </c>
      <c r="B157" s="1">
        <v>1200</v>
      </c>
      <c r="C157" s="1">
        <v>0</v>
      </c>
      <c r="D157" s="1">
        <v>1200</v>
      </c>
    </row>
    <row r="158" spans="1:4" x14ac:dyDescent="0.25">
      <c r="A158" t="s">
        <v>101</v>
      </c>
      <c r="B158" s="1">
        <v>500</v>
      </c>
      <c r="C158" s="1">
        <v>0</v>
      </c>
      <c r="D158" s="1">
        <v>500</v>
      </c>
    </row>
    <row r="159" spans="1:4" x14ac:dyDescent="0.25">
      <c r="A159" t="s">
        <v>170</v>
      </c>
      <c r="B159" s="1">
        <v>0</v>
      </c>
      <c r="C159" s="1">
        <v>500</v>
      </c>
      <c r="D159" s="1">
        <v>500</v>
      </c>
    </row>
    <row r="160" spans="1:4" x14ac:dyDescent="0.25">
      <c r="A160" s="2" t="s">
        <v>102</v>
      </c>
      <c r="B160" s="25"/>
      <c r="C160" s="25"/>
      <c r="D160" s="25"/>
    </row>
    <row r="161" spans="1:4" x14ac:dyDescent="0.25">
      <c r="A161" t="s">
        <v>37</v>
      </c>
      <c r="B161" s="1">
        <v>2000</v>
      </c>
      <c r="C161" s="1">
        <v>0</v>
      </c>
      <c r="D161" s="1">
        <v>2000</v>
      </c>
    </row>
    <row r="162" spans="1:4" x14ac:dyDescent="0.25">
      <c r="A162" t="s">
        <v>38</v>
      </c>
      <c r="B162" s="1">
        <v>3700</v>
      </c>
      <c r="C162" s="1">
        <v>0</v>
      </c>
      <c r="D162" s="1">
        <v>3700</v>
      </c>
    </row>
    <row r="164" spans="1:4" x14ac:dyDescent="0.25">
      <c r="B164" s="3">
        <f>SUM(B138:B162)</f>
        <v>103900</v>
      </c>
      <c r="C164" s="3">
        <v>2500</v>
      </c>
      <c r="D164" s="3">
        <f>SUM(B164:C164)</f>
        <v>106400</v>
      </c>
    </row>
    <row r="165" spans="1:4" x14ac:dyDescent="0.25">
      <c r="A165" s="18"/>
      <c r="B165" s="4"/>
      <c r="C165" s="4"/>
      <c r="D165" s="4"/>
    </row>
    <row r="166" spans="1:4" x14ac:dyDescent="0.25">
      <c r="A166" s="2" t="s">
        <v>78</v>
      </c>
      <c r="B166" s="25"/>
      <c r="C166" s="25"/>
      <c r="D166" s="25"/>
    </row>
    <row r="167" spans="1:4" x14ac:dyDescent="0.25">
      <c r="A167" t="s">
        <v>72</v>
      </c>
      <c r="B167" s="1">
        <v>1000</v>
      </c>
      <c r="C167" s="1">
        <v>0</v>
      </c>
      <c r="D167" s="1">
        <v>1000</v>
      </c>
    </row>
    <row r="168" spans="1:4" x14ac:dyDescent="0.25">
      <c r="A168" t="s">
        <v>155</v>
      </c>
      <c r="B168" s="1">
        <v>2500</v>
      </c>
      <c r="C168" s="1">
        <v>0</v>
      </c>
      <c r="D168" s="1">
        <v>2500</v>
      </c>
    </row>
    <row r="169" spans="1:4" x14ac:dyDescent="0.25">
      <c r="A169" t="s">
        <v>66</v>
      </c>
      <c r="B169" s="1">
        <v>3500</v>
      </c>
      <c r="C169" s="1">
        <v>0</v>
      </c>
      <c r="D169" s="1">
        <v>3500</v>
      </c>
    </row>
    <row r="170" spans="1:4" x14ac:dyDescent="0.25">
      <c r="B170" s="3">
        <f>SUM(B166:B169)</f>
        <v>7000</v>
      </c>
      <c r="C170" s="3">
        <v>0</v>
      </c>
      <c r="D170" s="3">
        <f>SUM(B170:C170)</f>
        <v>7000</v>
      </c>
    </row>
    <row r="171" spans="1:4" x14ac:dyDescent="0.25">
      <c r="A171" s="22" t="s">
        <v>124</v>
      </c>
      <c r="B171" s="23" t="s">
        <v>1</v>
      </c>
      <c r="C171" s="23" t="s">
        <v>92</v>
      </c>
      <c r="D171" s="23" t="s">
        <v>16</v>
      </c>
    </row>
    <row r="172" spans="1:4" x14ac:dyDescent="0.25">
      <c r="A172" s="2" t="s">
        <v>76</v>
      </c>
      <c r="B172" s="1">
        <f>B89</f>
        <v>93150</v>
      </c>
      <c r="C172" s="1">
        <v>13000</v>
      </c>
      <c r="D172" s="1">
        <f>SUM(B172:C172)</f>
        <v>106150</v>
      </c>
    </row>
    <row r="173" spans="1:4" x14ac:dyDescent="0.25">
      <c r="A173" s="2" t="s">
        <v>77</v>
      </c>
      <c r="B173" s="1">
        <f>B136</f>
        <v>255050</v>
      </c>
      <c r="C173" s="1">
        <f>C136</f>
        <v>19000</v>
      </c>
      <c r="D173" s="1">
        <f>SUM(B173:C173)</f>
        <v>274050</v>
      </c>
    </row>
    <row r="174" spans="1:4" x14ac:dyDescent="0.25">
      <c r="A174" s="2" t="s">
        <v>93</v>
      </c>
      <c r="B174" s="1">
        <f>B164</f>
        <v>103900</v>
      </c>
      <c r="C174" s="1">
        <v>2500</v>
      </c>
      <c r="D174" s="1">
        <f>SUM(B174:C174)</f>
        <v>106400</v>
      </c>
    </row>
    <row r="175" spans="1:4" x14ac:dyDescent="0.25">
      <c r="A175" s="2" t="s">
        <v>78</v>
      </c>
      <c r="B175" s="1">
        <f>B170</f>
        <v>7000</v>
      </c>
      <c r="C175" s="1">
        <f>C170</f>
        <v>0</v>
      </c>
      <c r="D175" s="1">
        <f>SUM(B175:C175)</f>
        <v>7000</v>
      </c>
    </row>
    <row r="177" spans="1:4" x14ac:dyDescent="0.25">
      <c r="A177" s="2" t="s">
        <v>83</v>
      </c>
      <c r="B177" s="3">
        <f>SUM(B172:B176)</f>
        <v>459100</v>
      </c>
      <c r="C177" s="3">
        <f>SUM(C172:C176)</f>
        <v>34500</v>
      </c>
      <c r="D177" s="3">
        <f>SUM(D172:D176)</f>
        <v>493600</v>
      </c>
    </row>
  </sheetData>
  <printOptions gridLines="1"/>
  <pageMargins left="0.7" right="0.7" top="0.75" bottom="0.5" header="0.3" footer="0.3"/>
  <pageSetup orientation="portrait" r:id="rId1"/>
  <headerFooter>
    <oddHeader>&amp;C&amp;"-,Bold"&amp;16 7/1/24-6/30/25 DTF Expenses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7.1.24-6.30.25 Revenue</vt:lpstr>
      <vt:lpstr>Short Budget</vt:lpstr>
      <vt:lpstr>7.1.24-6.30.25 Expences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Friedman</dc:creator>
  <cp:lastModifiedBy>Jeff Friedman</cp:lastModifiedBy>
  <cp:lastPrinted>2024-01-29T18:58:45Z</cp:lastPrinted>
  <dcterms:created xsi:type="dcterms:W3CDTF">2017-12-27T20:53:11Z</dcterms:created>
  <dcterms:modified xsi:type="dcterms:W3CDTF">2024-01-30T22:54:27Z</dcterms:modified>
</cp:coreProperties>
</file>